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85" yWindow="15" windowWidth="4260" windowHeight="12225" tabRatio="699" activeTab="0"/>
  </bookViews>
  <sheets>
    <sheet name="Szentendre, 11. sz. főút-ÖNK" sheetId="1" r:id="rId1"/>
  </sheets>
  <definedNames>
    <definedName name="_xlnm.Print_Area" localSheetId="0">'Szentendre, 11. sz. főút-ÖNK'!$H$1:$O$116</definedName>
    <definedName name="Z_175580D1_20A3_4A69_B28A_05C8F0A3B502_.wvu.PrintArea" localSheetId="0" hidden="1">'Szentendre, 11. sz. főút-ÖNK'!#REF!</definedName>
    <definedName name="Z_778C00A9_3B2F_49D8_8EFF_73B67F0F6DC5_.wvu.PrintArea" localSheetId="0" hidden="1">'Szentendre, 11. sz. főút-ÖNK'!$H$1:$O$116</definedName>
    <definedName name="Z_9FB19660_E73B_4C6B_BB6C_9CE7E550B0C6_.wvu.PrintArea" localSheetId="0" hidden="1">'Szentendre, 11. sz. főút-ÖNK'!$A$1:$G$98</definedName>
  </definedNames>
  <calcPr fullCalcOnLoad="1"/>
</workbook>
</file>

<file path=xl/sharedStrings.xml><?xml version="1.0" encoding="utf-8"?>
<sst xmlns="http://schemas.openxmlformats.org/spreadsheetml/2006/main" count="232" uniqueCount="122">
  <si>
    <t>Díjtétel (Ft)</t>
  </si>
  <si>
    <t>Összesen:</t>
  </si>
  <si>
    <t>Mennyiség:</t>
  </si>
  <si>
    <t>Egységár</t>
  </si>
  <si>
    <t>Ft/</t>
  </si>
  <si>
    <t>Tétel:</t>
  </si>
  <si>
    <t>KÖLTSÉGVETÉSI FŐÖSSZESÍTŐ</t>
  </si>
  <si>
    <t>ÖSSZESEN:</t>
  </si>
  <si>
    <t>MINDÖSSZESEN:</t>
  </si>
  <si>
    <t>27 % áfa</t>
  </si>
  <si>
    <t>db</t>
  </si>
  <si>
    <t>(horganyzott acélból, átm.: 76 mm )</t>
  </si>
  <si>
    <t>(A hossz számítógépes hosszmérés alapján)</t>
  </si>
  <si>
    <t>(I. típus, 1 db felülete: 1,10 m2)</t>
  </si>
  <si>
    <t>m2</t>
  </si>
  <si>
    <t>I. ELŐKÉSZÍTŐ MUNKÁK</t>
  </si>
  <si>
    <t>II. FORGALOMTECHNIKAI MUNKÁK</t>
  </si>
  <si>
    <t>(1 db felülete 0,8 m2)</t>
  </si>
  <si>
    <t>monolit betontömb alapozással (d=60 mm)</t>
  </si>
  <si>
    <t>Közúti jelzőtábla oszlop eltávolítása jelzőtáblákkal együtt,</t>
  </si>
  <si>
    <t>"Elsőbbségadás kötelező" jelzőtábla elhelyezése oszlopra (D=600 mm; EG fóliázás;</t>
  </si>
  <si>
    <t>"Mindkét irányból behajtani tilos" jelzőtábla elhelyezése oszlopra (D=600 mm; EG fóliázás;</t>
  </si>
  <si>
    <t>"Kötelező haladási irány (egyenesen)" jelzőtábla elhelyezése oszlopra (D=600 mm; EG fóliázás;</t>
  </si>
  <si>
    <t>Négyzet alakú kerékpáros útirányjelző tábla elhelyezése oszlopra (D=450 mm; HI fóliázás;</t>
  </si>
  <si>
    <t>"Kivéve kerékpár" jelzőtábla elhelyezése oszlopra (350×350 mm; EG fóliázás;</t>
  </si>
  <si>
    <t>2 db×1,15=</t>
  </si>
  <si>
    <t>Meglévő fehér színű "Záróvonal" burkolati jel újrafestése tartós jelből, gépi erővel</t>
  </si>
  <si>
    <t>Meglévő fehér színű, "Gyalogos-átkelőhely" burkolati jel újrafestése tartós jelből, kézi erővel</t>
  </si>
  <si>
    <t>Meglévő fehér színű, "Helyzetjelző vonal (kötelező megállás helye)" burkolati jel újrafestése</t>
  </si>
  <si>
    <t>Meglévő fehér színű, "Helyzetjelző vonal (megállás helye)" burkolati jel újrafestése</t>
  </si>
  <si>
    <t>Meglévő fehér színű, "STOP" burkolati jel újrafestése tartós jelből, kézi erővel</t>
  </si>
  <si>
    <t>Meglévő fehér színű, balos irányjelző nyíl újrafestése tartós jelből, kézi erővel</t>
  </si>
  <si>
    <t>Meglévő fehér színű, jobbos irányjelző nyíl újrafestése tartós jelből, kézi erővel</t>
  </si>
  <si>
    <t>Meglévő fehér színű, egyenes és jobbos irányjelző nyíl újrafestése tartós jelből, kézi erővel</t>
  </si>
  <si>
    <t>oldószeres festékkel, kézi erővel
(Számítógépes területmérés alapján)</t>
  </si>
  <si>
    <t>Meglévő fehér színű "Forgalom elől elzárt terület" burkolati jel újrafestése tartós jelből, gépi erővel</t>
  </si>
  <si>
    <t>Meglévő fehér színű, 2,00/4,00 m osztásközű "Terelővonal" burkolati jel újrafestése</t>
  </si>
  <si>
    <t>12 cm széles, fehér színű, folytonos "Záróvonal" burkolati jel készítése tartós jelből, gépi erővel</t>
  </si>
  <si>
    <t>12 cm széles, fehér színű, 2,00/4,00 m osztásközű "Terelővonal" burkolati jel készítése</t>
  </si>
  <si>
    <t>12 cm széles, fehér színű, 1,50/1,50 m osztásközű "Terelővonal" burkolati jel készítése</t>
  </si>
  <si>
    <t>tartós jelből, kézi erővel
(A hossz számítógépes hosszmérés alapján)</t>
  </si>
  <si>
    <t>50 cm széles, fehér színű "Helyzetjelző vonal (kötelező megállás helye)" burkolati jel készítése</t>
  </si>
  <si>
    <t>Fehér színű, "Irányjelző nyíl (balos)" burkolati jel készítése tartós jelből, kézi erővel</t>
  </si>
  <si>
    <t>Fehér színű, "Irányjelző nyíl (jobbos)" burkolati jel készítése tartós jelből, kézi erővel</t>
  </si>
  <si>
    <t>Fehér színű, "Elsőbbségadás kötelező" burkolati jel készítése tartós jelből, kézi erővel</t>
  </si>
  <si>
    <t>2 db×0,9=</t>
  </si>
  <si>
    <t>Fehér színű, "STOP" burkolati jel készítése tartós jelből, kézi erővel</t>
  </si>
  <si>
    <t>1 db×2,45=</t>
  </si>
  <si>
    <t>21,9×0,12=</t>
  </si>
  <si>
    <t>Meglévő sárga színű "Utat keresztező kerékpárút" burkolati jel újrafestése 2-szer fújt,</t>
  </si>
  <si>
    <t>1,6×0,2=</t>
  </si>
  <si>
    <t>1 db×0,4=</t>
  </si>
  <si>
    <t>Sárga színű, "Elsőbbségadás kötelező" burkolati jel festése 2-szer fújt, oldószeres jelből,</t>
  </si>
  <si>
    <t>20 cm széles, sárga színű "Helyzetjelző vonal (kötelező megállás helye)" burkolati jel festése</t>
  </si>
  <si>
    <t>12 cm széles, sárga színű, folytonos "Záróvonal" burkolati jel festése 2-szer fújt,</t>
  </si>
  <si>
    <t>Sárga színű kerékpáros nyom burkolati jel festése 2-szer fújt, oldószeres jelből, kézi erővel</t>
  </si>
  <si>
    <t>(II. típus, 1 db felülete: 0,75 m2)</t>
  </si>
  <si>
    <t>Sárga színű kerékpáros piktogram festése balra kanyarodást mutató irányjelző nyíllal</t>
  </si>
  <si>
    <t>2 db×0,60=</t>
  </si>
  <si>
    <t>Sárga színű kerékpáros piktogram festése jobbra kanyarodást mutató irányjelző nyíllal</t>
  </si>
  <si>
    <t>Sárga színű kerékpáros piktogram festése az egyenes irányt és a jobbra kanyarodást mutató</t>
  </si>
  <si>
    <t>4 db×0,70=</t>
  </si>
  <si>
    <t>Sárga színű, indirekt balra kanyarodást jelző kerékpáros piktogram festése</t>
  </si>
  <si>
    <t>Sárga színű kerékpáros piktogram festése balra mutató nyíllal (előretolt kerékpáros felálló helynél)</t>
  </si>
  <si>
    <t>3 db×0,55=</t>
  </si>
  <si>
    <t>(színezett, fehér-vörös sávok)</t>
  </si>
  <si>
    <t>(színezés nélküli)</t>
  </si>
  <si>
    <t>Tervezett UNI-ROAD 80/60-2,0 K 1050 kg közúti terelőelem kihelyezése</t>
  </si>
  <si>
    <t>(7,2/3)×0,12=</t>
  </si>
  <si>
    <t>Meglévő fehér színű terelővonal eltávolítása marással (Ipar utcában)</t>
  </si>
  <si>
    <t>Meglévő fehér színű záróvonal eltávolítása marással (Ipar és Hold utcában)</t>
  </si>
  <si>
    <t>27,1×0,12=</t>
  </si>
  <si>
    <t>Meglévő fehér színű, balos irányjelző nyíl eltávolítása marással (Ipar utcában)</t>
  </si>
  <si>
    <t>2 db×0,8=</t>
  </si>
  <si>
    <t>Meglévő fehér színű, jobbos irányjelző nyíl eltávolítása marással (Ipar és Hold utcában)</t>
  </si>
  <si>
    <t>7 db×0,8=</t>
  </si>
  <si>
    <t>Közúti jelzőtábla oszlop elhelyezése monolit betontömb alapozással</t>
  </si>
  <si>
    <t>"Kerékpárosok" veszélyt jelző tábla elhelyezése oszlopra (D=600 mm; EG fóliázás;</t>
  </si>
  <si>
    <t>"Egyéb veszély" veszélyt jelző tábla elhelyezése oszlopra (D=600 mm; EG fóliázás;</t>
  </si>
  <si>
    <t>fenol műgyanta bevonatú, rétegelt lemez alapanyagú lemezből), (a 11. sz. főúthoz csatlakozó önkormányzati utakon)</t>
  </si>
  <si>
    <t>fenol műgyanta bevonatú, rétegelt lemez alapanyagú lemezből, 3 hónapra), (a 11. sz. főúthoz csatlakozó önkormányzati utakon)</t>
  </si>
  <si>
    <t>fenol műgyanta bevonatú, rétegelt lemez alapanyagú lemezből), (a Hold utcában)</t>
  </si>
  <si>
    <t>fenol műgyanta bevonatú, rétegelt lemez alapanyagú lemezből), (az Ipar utcánál)</t>
  </si>
  <si>
    <t>"Kötelező haladási irány kerékpárosoknak (egyenesen és balra)" jelzőtábla elhelyezése oszlopra</t>
  </si>
  <si>
    <t>(D=450 mm; EG fóliázás; fenol műgyanta bevonatú, rétegelt lemez alapanyagú lemezből), (a Hold utcában)</t>
  </si>
  <si>
    <t>fenol műgyanta bevonatú, rétegelt 
lemez alapanyagú lemezből), (a Hold utcában)</t>
  </si>
  <si>
    <t>"Forgalmi rend változás" jelzőtábla elhelyezése oszlopra (350×175 mm; EG fóliázás;</t>
  </si>
  <si>
    <t>222,2×0,12=</t>
  </si>
  <si>
    <t>(A hossz számítógépes hosszmérés alapján), 
(a 11. sz. főúthoz csatlakozó önkormányzati 
utakon)</t>
  </si>
  <si>
    <t>19,8×0,12=</t>
  </si>
  <si>
    <t>tartós jelből, gépi erővel (A hossz számítógépes hosszmérés alapján), (a Fulco Deák utcában)</t>
  </si>
  <si>
    <t>(Számítógépes területmérés alapján), (a 11. sz. főúthoz csatlakozó önkormányzati utakon)</t>
  </si>
  <si>
    <t>tartós jelből, kézi erővel (Számítógépes terület-mérés alapján), (a 11. sz. főúthoz csatlakozó önkormányzati utakon)</t>
  </si>
  <si>
    <t>tartós jelből, kézi erővel (Számítógépes terület-mérés alapján), (Egres úton és Egres utcában)</t>
  </si>
  <si>
    <t>2 db×2,45=</t>
  </si>
  <si>
    <t>(1 db felülete 2,45 m2), (a Lidl kijáratánál és a Möller István utcában)</t>
  </si>
  <si>
    <t>4 db×0,8=</t>
  </si>
  <si>
    <t>(1 db felülete 0,8 m2), (a Vasúti villasoron, a
Fulco deák (2 db) és az Ady Endre utcában)</t>
  </si>
  <si>
    <t>(1 db felülete 0,8 m2), (a Vasúti villasoron és az Ady Endre utcában)</t>
  </si>
  <si>
    <t>(1 db felülete 1,15 m2), (a Fulco deák utcában)</t>
  </si>
  <si>
    <t>(Számítógépes területmérés alapján), (a Fulco deák és az Ady Endre utcában)</t>
  </si>
  <si>
    <t>77,6×0,12=</t>
  </si>
  <si>
    <t>tartós jelből, gépi erővel (A hossz számítógépes hosszmérés alapján), (Ipar és Hold utcában)</t>
  </si>
  <si>
    <t>(2+22,7/3)×0,12=</t>
  </si>
  <si>
    <t>tartós jelből, gépi erővel (A hossz számítógépes hosszmérés alapján), (az Ipar utcában)</t>
  </si>
  <si>
    <t>(6,0/2)×0,12=</t>
  </si>
  <si>
    <t>25,7×0,5=</t>
  </si>
  <si>
    <t>(1 db felülete 0,8 m2), (az Ipar utcában)</t>
  </si>
  <si>
    <t>(1 db felülete 0,9 m2), (Egres úton és Egres 
utcában)</t>
  </si>
  <si>
    <t>(1 db felülete 2,45 m2), (a Hold utcában)</t>
  </si>
  <si>
    <t>oldószeres jelből, gépi erővel (A hossz számító-gépes hosszmérés alapján), (a Hold utcában)</t>
  </si>
  <si>
    <t>2-szer fújt, oldószeres jelből, kézi erővel
(A hossz számítógépes hosszmérés alapján), 
(a Hold utcában)</t>
  </si>
  <si>
    <t>kézi erővel (1 db felülete 0,4 m2), 
(a Hold utcában)</t>
  </si>
  <si>
    <t>148 db×1,10=</t>
  </si>
  <si>
    <t>420 db×0,75=</t>
  </si>
  <si>
    <t>2-szer fújt, oldószeres jelből, kézi erővel
(1 db felülete: 0,60 m2), (a Fulco deák és a Hold utcában)</t>
  </si>
  <si>
    <t>10 db×0,60=</t>
  </si>
  <si>
    <t>2-szer fújt, oldószeres jelből, kézi erővel
(1 db felülete: 0,60 m2), (a Kalászi útnál és az Ipar utcában)</t>
  </si>
  <si>
    <t>irányjelző nyíllal 2-szer fújt, oldószeres jelből, kézi erővel (1 db felülete: 0,70 m2), (a Telep utcánál)</t>
  </si>
  <si>
    <t>13 db×0,65=</t>
  </si>
  <si>
    <t>2-szer fújt, oldószeres jelből, kézi erővel (1 db felülete: 0,65 m2), (a Fulco deák, a Hold, az Egres utcai és az Egres úti csomópontnál)</t>
  </si>
  <si>
    <t>2-szer fújt, oldószeres jelből, kézi erővel
(1 db felülete: 0,55 m2), (a Szentlászlói úti, az Egres utcai és az Egres úti csomópontnál)</t>
  </si>
</sst>
</file>

<file path=xl/styles.xml><?xml version="1.0" encoding="utf-8"?>
<styleSheet xmlns="http://schemas.openxmlformats.org/spreadsheetml/2006/main">
  <numFmts count="1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quot;Ft&quot;"/>
    <numFmt numFmtId="165" formatCode="#,##0.0"/>
    <numFmt numFmtId="166" formatCode="#,##0\ &quot;Ft&quot;"/>
    <numFmt numFmtId="167" formatCode="&quot;Igen&quot;;&quot;Igen&quot;;&quot;Nem&quot;"/>
    <numFmt numFmtId="168" formatCode="&quot;Igaz&quot;;&quot;Igaz&quot;;&quot;Hamis&quot;"/>
    <numFmt numFmtId="169" formatCode="&quot;Be&quot;;&quot;Be&quot;;&quot;Ki&quot;"/>
    <numFmt numFmtId="170" formatCode="#,##0;[Red]#,##0"/>
    <numFmt numFmtId="171" formatCode="#,##0.00\ &quot;Ft&quot;"/>
    <numFmt numFmtId="172" formatCode="0.0"/>
    <numFmt numFmtId="173" formatCode="[$-40E]yyyy\.\ mmmm\ d\."/>
  </numFmts>
  <fonts count="25">
    <font>
      <sz val="12"/>
      <name val="Times New Roman CE"/>
      <family val="0"/>
    </font>
    <font>
      <u val="single"/>
      <sz val="12"/>
      <color indexed="12"/>
      <name val="Times New Roman CE"/>
      <family val="0"/>
    </font>
    <font>
      <u val="single"/>
      <sz val="12"/>
      <color indexed="36"/>
      <name val="Times New Roman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4"/>
      <color indexed="8"/>
      <name val="Times New Roman CE"/>
      <family val="0"/>
    </font>
    <font>
      <sz val="12"/>
      <name val="Times New Roman"/>
      <family val="1"/>
    </font>
    <font>
      <b/>
      <sz val="12"/>
      <name val="Times New Roman CE"/>
      <family val="0"/>
    </font>
    <font>
      <b/>
      <u val="single"/>
      <sz val="12"/>
      <name val="Times New Roman CE"/>
      <family val="0"/>
    </font>
    <font>
      <b/>
      <i/>
      <sz val="12"/>
      <name val="Times New Roman CE"/>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7"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12" fillId="0" borderId="6" applyNumberFormat="0" applyFill="0" applyAlignment="0" applyProtection="0"/>
    <xf numFmtId="0" fontId="0" fillId="17" borderId="7" applyNumberFormat="0" applyFont="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3" fillId="4" borderId="0" applyNumberFormat="0" applyBorder="0" applyAlignment="0" applyProtection="0"/>
    <xf numFmtId="0" fontId="14" fillId="22" borderId="8" applyNumberFormat="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3" borderId="0" applyNumberFormat="0" applyBorder="0" applyAlignment="0" applyProtection="0"/>
    <xf numFmtId="0" fontId="18" fillId="23" borderId="0" applyNumberFormat="0" applyBorder="0" applyAlignment="0" applyProtection="0"/>
    <xf numFmtId="0" fontId="19" fillId="22" borderId="1" applyNumberFormat="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10" xfId="0" applyFont="1" applyFill="1" applyBorder="1" applyAlignment="1">
      <alignment horizontal="center"/>
    </xf>
    <xf numFmtId="0" fontId="0" fillId="0" borderId="0" xfId="0" applyFont="1" applyFill="1" applyAlignment="1">
      <alignment/>
    </xf>
    <xf numFmtId="0" fontId="21" fillId="0" borderId="0" xfId="0" applyFont="1" applyFill="1" applyAlignment="1">
      <alignment/>
    </xf>
    <xf numFmtId="49" fontId="0" fillId="0" borderId="11" xfId="0" applyNumberFormat="1" applyFont="1" applyFill="1" applyBorder="1" applyAlignment="1">
      <alignment/>
    </xf>
    <xf numFmtId="165" fontId="0" fillId="0" borderId="11" xfId="0" applyNumberFormat="1"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horizontal="left"/>
    </xf>
    <xf numFmtId="0" fontId="0" fillId="0" borderId="11" xfId="0" applyFont="1" applyFill="1" applyBorder="1" applyAlignment="1">
      <alignment/>
    </xf>
    <xf numFmtId="0" fontId="0" fillId="0" borderId="11" xfId="0" applyFont="1" applyFill="1" applyBorder="1" applyAlignment="1">
      <alignment horizontal="right"/>
    </xf>
    <xf numFmtId="166" fontId="0" fillId="0" borderId="10" xfId="0" applyNumberFormat="1" applyFont="1" applyFill="1" applyBorder="1" applyAlignment="1">
      <alignment/>
    </xf>
    <xf numFmtId="0" fontId="0" fillId="0" borderId="0" xfId="0" applyFont="1" applyFill="1" applyAlignment="1">
      <alignment/>
    </xf>
    <xf numFmtId="49" fontId="0" fillId="0" borderId="13" xfId="0" applyNumberFormat="1" applyFont="1" applyFill="1" applyBorder="1" applyAlignment="1">
      <alignment wrapText="1"/>
    </xf>
    <xf numFmtId="49" fontId="0" fillId="0" borderId="13" xfId="0" applyNumberFormat="1" applyFont="1" applyFill="1" applyBorder="1" applyAlignment="1">
      <alignment/>
    </xf>
    <xf numFmtId="165" fontId="0" fillId="0" borderId="13" xfId="0" applyNumberFormat="1" applyFont="1" applyFill="1" applyBorder="1" applyAlignment="1">
      <alignment/>
    </xf>
    <xf numFmtId="0" fontId="0" fillId="0" borderId="14" xfId="0" applyFont="1" applyFill="1" applyBorder="1" applyAlignment="1">
      <alignment/>
    </xf>
    <xf numFmtId="49" fontId="0" fillId="0" borderId="15" xfId="0" applyNumberFormat="1" applyFont="1" applyFill="1" applyBorder="1" applyAlignment="1">
      <alignment wrapText="1"/>
    </xf>
    <xf numFmtId="165" fontId="0" fillId="0" borderId="13" xfId="0" applyNumberFormat="1" applyFont="1" applyFill="1" applyBorder="1" applyAlignment="1">
      <alignment/>
    </xf>
    <xf numFmtId="165" fontId="0" fillId="0" borderId="13" xfId="0" applyNumberFormat="1" applyFont="1" applyFill="1" applyBorder="1" applyAlignment="1">
      <alignment horizontal="right"/>
    </xf>
    <xf numFmtId="166" fontId="0" fillId="0" borderId="14" xfId="0" applyNumberFormat="1" applyFont="1" applyFill="1" applyBorder="1" applyAlignment="1">
      <alignment/>
    </xf>
    <xf numFmtId="0" fontId="0" fillId="0" borderId="0" xfId="0" applyFont="1" applyFill="1" applyAlignment="1">
      <alignment/>
    </xf>
    <xf numFmtId="49" fontId="22" fillId="0" borderId="0" xfId="0" applyNumberFormat="1" applyFont="1" applyFill="1" applyBorder="1" applyAlignment="1">
      <alignment/>
    </xf>
    <xf numFmtId="49" fontId="0" fillId="0" borderId="0" xfId="0" applyNumberFormat="1" applyFont="1" applyFill="1" applyBorder="1" applyAlignment="1">
      <alignment/>
    </xf>
    <xf numFmtId="165" fontId="0" fillId="0" borderId="0" xfId="0" applyNumberFormat="1" applyFont="1" applyFill="1" applyBorder="1" applyAlignment="1">
      <alignment horizontal="left"/>
    </xf>
    <xf numFmtId="166" fontId="22" fillId="0" borderId="0" xfId="0" applyNumberFormat="1" applyFont="1" applyFill="1" applyBorder="1" applyAlignment="1">
      <alignment/>
    </xf>
    <xf numFmtId="0" fontId="0" fillId="0" borderId="16" xfId="0" applyFont="1" applyFill="1" applyBorder="1" applyAlignment="1">
      <alignment/>
    </xf>
    <xf numFmtId="0" fontId="22" fillId="0" borderId="17" xfId="0" applyFont="1" applyFill="1" applyBorder="1" applyAlignment="1">
      <alignment/>
    </xf>
    <xf numFmtId="0" fontId="0" fillId="0" borderId="17" xfId="0" applyFont="1" applyFill="1" applyBorder="1" applyAlignment="1">
      <alignment/>
    </xf>
    <xf numFmtId="166" fontId="22" fillId="0" borderId="17" xfId="0" applyNumberFormat="1" applyFont="1" applyFill="1" applyBorder="1" applyAlignment="1">
      <alignment/>
    </xf>
    <xf numFmtId="0" fontId="0" fillId="0" borderId="17" xfId="0" applyFont="1" applyFill="1" applyBorder="1" applyAlignment="1">
      <alignment horizontal="right"/>
    </xf>
    <xf numFmtId="166" fontId="22" fillId="0" borderId="18" xfId="0" applyNumberFormat="1" applyFont="1" applyFill="1" applyBorder="1" applyAlignment="1">
      <alignment/>
    </xf>
    <xf numFmtId="0" fontId="0" fillId="0" borderId="0" xfId="0" applyFont="1" applyFill="1" applyAlignment="1">
      <alignment/>
    </xf>
    <xf numFmtId="49" fontId="0" fillId="0" borderId="16" xfId="0" applyNumberFormat="1" applyFont="1" applyFill="1" applyBorder="1" applyAlignment="1">
      <alignment/>
    </xf>
    <xf numFmtId="49" fontId="0" fillId="0" borderId="17" xfId="0" applyNumberFormat="1" applyFont="1" applyFill="1" applyBorder="1" applyAlignment="1">
      <alignment/>
    </xf>
    <xf numFmtId="165" fontId="0" fillId="0" borderId="17" xfId="0" applyNumberFormat="1" applyFont="1" applyFill="1" applyBorder="1" applyAlignment="1">
      <alignment horizontal="left"/>
    </xf>
    <xf numFmtId="0" fontId="0" fillId="0" borderId="18" xfId="0" applyFont="1" applyFill="1" applyBorder="1" applyAlignment="1">
      <alignment/>
    </xf>
    <xf numFmtId="0" fontId="0" fillId="0" borderId="17" xfId="0" applyFont="1" applyFill="1" applyBorder="1" applyAlignment="1">
      <alignment/>
    </xf>
    <xf numFmtId="0" fontId="0" fillId="0" borderId="17" xfId="0" applyFont="1" applyFill="1" applyBorder="1" applyAlignment="1">
      <alignment horizontal="right"/>
    </xf>
    <xf numFmtId="49" fontId="0" fillId="0" borderId="19" xfId="0" applyNumberFormat="1" applyFont="1" applyFill="1" applyBorder="1" applyAlignment="1">
      <alignment/>
    </xf>
    <xf numFmtId="0" fontId="21" fillId="0" borderId="16" xfId="0" applyFont="1" applyFill="1" applyBorder="1" applyAlignment="1">
      <alignment/>
    </xf>
    <xf numFmtId="49" fontId="0" fillId="0" borderId="17" xfId="0" applyNumberFormat="1" applyFont="1" applyFill="1" applyBorder="1" applyAlignment="1">
      <alignment horizontal="center"/>
    </xf>
    <xf numFmtId="165" fontId="0" fillId="0" borderId="17" xfId="0" applyNumberFormat="1"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xf>
    <xf numFmtId="0" fontId="0" fillId="0" borderId="0" xfId="0" applyFont="1" applyFill="1" applyAlignment="1">
      <alignment/>
    </xf>
    <xf numFmtId="49" fontId="0" fillId="0" borderId="12" xfId="0" applyNumberFormat="1" applyFont="1" applyFill="1" applyBorder="1" applyAlignment="1">
      <alignment horizontal="left" vertical="top"/>
    </xf>
    <xf numFmtId="49" fontId="0" fillId="0" borderId="11" xfId="0" applyNumberFormat="1" applyFont="1" applyFill="1" applyBorder="1" applyAlignment="1">
      <alignment/>
    </xf>
    <xf numFmtId="165" fontId="0" fillId="0" borderId="11" xfId="0" applyNumberFormat="1"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horizontal="left"/>
    </xf>
    <xf numFmtId="0" fontId="0" fillId="0" borderId="11" xfId="0" applyFont="1" applyFill="1" applyBorder="1" applyAlignment="1">
      <alignment horizontal="right"/>
    </xf>
    <xf numFmtId="49" fontId="0" fillId="0" borderId="15" xfId="0" applyNumberFormat="1" applyFont="1" applyFill="1" applyBorder="1" applyAlignment="1">
      <alignment/>
    </xf>
    <xf numFmtId="49" fontId="0" fillId="0" borderId="13" xfId="0" applyNumberFormat="1" applyFont="1" applyFill="1" applyBorder="1" applyAlignment="1">
      <alignment/>
    </xf>
    <xf numFmtId="165" fontId="0" fillId="0" borderId="13" xfId="0" applyNumberFormat="1"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horizontal="left"/>
    </xf>
    <xf numFmtId="165" fontId="0" fillId="0" borderId="13" xfId="0" applyNumberFormat="1" applyFont="1" applyFill="1" applyBorder="1" applyAlignment="1">
      <alignment horizontal="right"/>
    </xf>
    <xf numFmtId="166" fontId="0" fillId="0" borderId="14" xfId="0" applyNumberFormat="1" applyFont="1" applyFill="1" applyBorder="1" applyAlignment="1">
      <alignment/>
    </xf>
    <xf numFmtId="49" fontId="0" fillId="0" borderId="0" xfId="0" applyNumberFormat="1"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49" fontId="0" fillId="0" borderId="16" xfId="0" applyNumberFormat="1" applyFont="1" applyFill="1" applyBorder="1" applyAlignment="1">
      <alignment/>
    </xf>
    <xf numFmtId="49" fontId="0" fillId="0" borderId="17" xfId="0" applyNumberFormat="1" applyFont="1" applyFill="1" applyBorder="1" applyAlignment="1">
      <alignment/>
    </xf>
    <xf numFmtId="165" fontId="0" fillId="0" borderId="17" xfId="0" applyNumberFormat="1" applyFont="1" applyFill="1" applyBorder="1" applyAlignment="1">
      <alignment horizontal="left"/>
    </xf>
    <xf numFmtId="0" fontId="0" fillId="0" borderId="18" xfId="0" applyFont="1" applyFill="1" applyBorder="1" applyAlignment="1">
      <alignment/>
    </xf>
    <xf numFmtId="49" fontId="0" fillId="0" borderId="19" xfId="0" applyNumberFormat="1" applyFont="1" applyFill="1" applyBorder="1" applyAlignment="1">
      <alignment/>
    </xf>
    <xf numFmtId="49" fontId="0" fillId="0" borderId="17" xfId="0" applyNumberFormat="1" applyFont="1" applyFill="1" applyBorder="1" applyAlignment="1">
      <alignment horizontal="center"/>
    </xf>
    <xf numFmtId="165" fontId="0" fillId="0" borderId="17" xfId="0" applyNumberFormat="1"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xf>
    <xf numFmtId="49" fontId="0" fillId="0" borderId="12" xfId="0" applyNumberFormat="1" applyFont="1" applyFill="1" applyBorder="1" applyAlignment="1">
      <alignment horizontal="left" vertical="top"/>
    </xf>
    <xf numFmtId="49" fontId="0" fillId="0" borderId="11" xfId="0" applyNumberFormat="1" applyFont="1" applyFill="1" applyBorder="1" applyAlignment="1">
      <alignment/>
    </xf>
    <xf numFmtId="165" fontId="0" fillId="0" borderId="11" xfId="0" applyNumberFormat="1"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horizontal="left"/>
    </xf>
    <xf numFmtId="0" fontId="0" fillId="0" borderId="11" xfId="0" applyFont="1" applyFill="1" applyBorder="1" applyAlignment="1">
      <alignment horizontal="right"/>
    </xf>
    <xf numFmtId="0" fontId="0" fillId="0" borderId="0" xfId="0" applyFont="1" applyFill="1" applyBorder="1" applyAlignment="1">
      <alignment horizontal="right"/>
    </xf>
    <xf numFmtId="49" fontId="0" fillId="0" borderId="15" xfId="0" applyNumberFormat="1" applyFont="1" applyFill="1" applyBorder="1" applyAlignment="1">
      <alignment/>
    </xf>
    <xf numFmtId="49" fontId="0" fillId="0" borderId="13" xfId="0" applyNumberFormat="1" applyFont="1" applyFill="1" applyBorder="1" applyAlignment="1">
      <alignment/>
    </xf>
    <xf numFmtId="165" fontId="0" fillId="0" borderId="13" xfId="0" applyNumberFormat="1"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horizontal="left"/>
    </xf>
    <xf numFmtId="165" fontId="0" fillId="0" borderId="13" xfId="0" applyNumberFormat="1" applyFont="1" applyFill="1" applyBorder="1" applyAlignment="1">
      <alignment horizontal="right"/>
    </xf>
    <xf numFmtId="166" fontId="0" fillId="0" borderId="14" xfId="0" applyNumberFormat="1" applyFont="1" applyFill="1" applyBorder="1" applyAlignment="1">
      <alignment/>
    </xf>
    <xf numFmtId="49" fontId="0" fillId="0" borderId="15" xfId="0" applyNumberFormat="1" applyFont="1" applyFill="1" applyBorder="1" applyAlignment="1">
      <alignment wrapText="1"/>
    </xf>
    <xf numFmtId="49" fontId="0" fillId="0" borderId="13" xfId="0" applyNumberFormat="1" applyFont="1" applyFill="1" applyBorder="1" applyAlignment="1">
      <alignment wrapText="1"/>
    </xf>
    <xf numFmtId="0" fontId="0" fillId="0" borderId="12" xfId="0" applyFont="1" applyFill="1" applyBorder="1" applyAlignment="1">
      <alignment horizontal="left"/>
    </xf>
    <xf numFmtId="0" fontId="0" fillId="0" borderId="11" xfId="0" applyFont="1" applyFill="1" applyBorder="1" applyAlignment="1">
      <alignment horizontal="left"/>
    </xf>
    <xf numFmtId="49" fontId="0" fillId="0" borderId="12" xfId="0" applyNumberFormat="1" applyFont="1" applyFill="1" applyBorder="1" applyAlignment="1">
      <alignment horizontal="left" vertical="top"/>
    </xf>
    <xf numFmtId="49" fontId="0" fillId="0" borderId="11" xfId="0" applyNumberFormat="1" applyFont="1" applyFill="1" applyBorder="1" applyAlignment="1">
      <alignment/>
    </xf>
    <xf numFmtId="165" fontId="0" fillId="0" borderId="11" xfId="0" applyNumberFormat="1"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horizontal="left"/>
    </xf>
    <xf numFmtId="0" fontId="0" fillId="0" borderId="11" xfId="0" applyFont="1" applyFill="1" applyBorder="1" applyAlignment="1">
      <alignment/>
    </xf>
    <xf numFmtId="0" fontId="0" fillId="0" borderId="11" xfId="0" applyFont="1" applyFill="1" applyBorder="1" applyAlignment="1">
      <alignment horizontal="right"/>
    </xf>
    <xf numFmtId="49" fontId="0" fillId="0" borderId="15" xfId="0" applyNumberFormat="1" applyFont="1" applyFill="1" applyBorder="1" applyAlignment="1">
      <alignment wrapText="1"/>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6" fontId="0" fillId="0" borderId="20" xfId="0" applyNumberFormat="1" applyFont="1" applyFill="1" applyBorder="1" applyAlignment="1">
      <alignment/>
    </xf>
    <xf numFmtId="49" fontId="0" fillId="0" borderId="15" xfId="0" applyNumberFormat="1" applyFont="1" applyFill="1" applyBorder="1" applyAlignment="1">
      <alignment/>
    </xf>
    <xf numFmtId="0" fontId="0" fillId="0" borderId="15" xfId="0" applyFont="1" applyFill="1" applyBorder="1" applyAlignment="1">
      <alignment horizontal="left"/>
    </xf>
    <xf numFmtId="49" fontId="0" fillId="0" borderId="13" xfId="0" applyNumberFormat="1" applyFont="1" applyFill="1" applyBorder="1" applyAlignment="1">
      <alignment/>
    </xf>
    <xf numFmtId="49" fontId="0" fillId="0" borderId="0" xfId="0" applyNumberFormat="1" applyFont="1" applyFill="1" applyBorder="1" applyAlignment="1">
      <alignment/>
    </xf>
    <xf numFmtId="0" fontId="22" fillId="0" borderId="0" xfId="0" applyFont="1" applyFill="1" applyBorder="1" applyAlignment="1">
      <alignment/>
    </xf>
    <xf numFmtId="0" fontId="0" fillId="0" borderId="0" xfId="0" applyFont="1" applyFill="1" applyAlignment="1">
      <alignment/>
    </xf>
    <xf numFmtId="49" fontId="0" fillId="0" borderId="0" xfId="0" applyNumberFormat="1" applyFont="1" applyFill="1" applyBorder="1" applyAlignment="1">
      <alignment/>
    </xf>
    <xf numFmtId="49" fontId="0" fillId="0" borderId="0" xfId="0" applyNumberFormat="1" applyFont="1" applyFill="1" applyAlignment="1">
      <alignment/>
    </xf>
    <xf numFmtId="165" fontId="0" fillId="0" borderId="0" xfId="0" applyNumberFormat="1" applyFont="1" applyFill="1" applyAlignment="1">
      <alignment horizontal="left"/>
    </xf>
    <xf numFmtId="0" fontId="0" fillId="0" borderId="0" xfId="0" applyFont="1" applyFill="1" applyAlignment="1">
      <alignment/>
    </xf>
    <xf numFmtId="49" fontId="0" fillId="0" borderId="0" xfId="0" applyNumberFormat="1" applyFont="1" applyFill="1" applyAlignment="1">
      <alignment/>
    </xf>
    <xf numFmtId="165" fontId="0" fillId="0" borderId="0" xfId="0" applyNumberFormat="1" applyFont="1" applyFill="1" applyAlignment="1">
      <alignment horizontal="left"/>
    </xf>
    <xf numFmtId="0" fontId="0" fillId="0" borderId="0" xfId="0" applyFont="1" applyFill="1" applyBorder="1" applyAlignment="1">
      <alignment/>
    </xf>
    <xf numFmtId="49" fontId="0" fillId="0" borderId="0" xfId="0" applyNumberFormat="1" applyFont="1" applyFill="1" applyBorder="1" applyAlignment="1">
      <alignment/>
    </xf>
    <xf numFmtId="165" fontId="0" fillId="0" borderId="0" xfId="0" applyNumberFormat="1" applyFont="1" applyFill="1" applyBorder="1" applyAlignment="1">
      <alignment horizontal="left"/>
    </xf>
    <xf numFmtId="2" fontId="0" fillId="0" borderId="0" xfId="0" applyNumberFormat="1" applyFont="1"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xf>
    <xf numFmtId="0" fontId="24"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2" fillId="0" borderId="0" xfId="0" applyFont="1" applyFill="1" applyAlignment="1">
      <alignment/>
    </xf>
    <xf numFmtId="1" fontId="0" fillId="0" borderId="22" xfId="0" applyNumberFormat="1" applyFont="1" applyFill="1" applyBorder="1" applyAlignment="1">
      <alignment horizontal="center" vertical="center"/>
    </xf>
    <xf numFmtId="1" fontId="0" fillId="0" borderId="23"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1" fontId="0" fillId="0" borderId="23" xfId="0" applyNumberFormat="1" applyFont="1" applyFill="1" applyBorder="1" applyAlignment="1">
      <alignment horizontal="center" vertical="center"/>
    </xf>
    <xf numFmtId="0" fontId="0" fillId="0" borderId="11" xfId="0" applyFont="1" applyFill="1" applyBorder="1" applyAlignment="1">
      <alignment horizontal="center"/>
    </xf>
    <xf numFmtId="0" fontId="0" fillId="0" borderId="17" xfId="0" applyFont="1" applyFill="1" applyBorder="1" applyAlignment="1">
      <alignment horizontal="center"/>
    </xf>
    <xf numFmtId="1" fontId="0" fillId="0" borderId="12"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1" fontId="0" fillId="0" borderId="23"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1" fontId="0" fillId="0" borderId="23" xfId="0" applyNumberFormat="1" applyFont="1" applyFill="1" applyBorder="1" applyAlignment="1">
      <alignment horizontal="center" vertical="center"/>
    </xf>
    <xf numFmtId="0" fontId="23" fillId="0" borderId="0" xfId="0" applyFont="1" applyFill="1" applyAlignment="1">
      <alignment horizont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Followed Hyperlink" xfId="55"/>
    <cellStyle name="Összesen" xfId="56"/>
    <cellStyle name="Currency" xfId="57"/>
    <cellStyle name="Currency [0]" xfId="58"/>
    <cellStyle name="Rossz" xfId="59"/>
    <cellStyle name="Semleges" xfId="60"/>
    <cellStyle name="Számítás" xfId="61"/>
    <cellStyle name="Percent"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7</xdr:col>
      <xdr:colOff>0</xdr:colOff>
      <xdr:row>0</xdr:row>
      <xdr:rowOff>0</xdr:rowOff>
    </xdr:to>
    <xdr:sp>
      <xdr:nvSpPr>
        <xdr:cNvPr id="1" name="Text Box 1"/>
        <xdr:cNvSpPr txBox="1">
          <a:spLocks noChangeArrowheads="1"/>
        </xdr:cNvSpPr>
      </xdr:nvSpPr>
      <xdr:spPr>
        <a:xfrm>
          <a:off x="0" y="0"/>
          <a:ext cx="0" cy="0"/>
        </a:xfrm>
        <a:prstGeom prst="rect">
          <a:avLst/>
        </a:prstGeom>
        <a:noFill/>
        <a:ln w="9525" cmpd="sng">
          <a:noFill/>
        </a:ln>
      </xdr:spPr>
      <xdr:txBody>
        <a:bodyPr vertOverflow="clip" wrap="square" lIns="36576" tIns="32004" rIns="36576" bIns="0"/>
        <a:p>
          <a:pPr algn="ctr">
            <a:defRPr/>
          </a:pPr>
          <a:r>
            <a:rPr lang="en-US" cap="none" sz="1400" b="1" i="0" u="none" baseline="0">
              <a:solidFill>
                <a:srgbClr val="000000"/>
              </a:solidFill>
              <a:latin typeface="Times New Roman CE"/>
              <a:ea typeface="Times New Roman CE"/>
              <a:cs typeface="Times New Roman CE"/>
            </a:rPr>
            <a:t>                  MÉRNÖKIRODA Kft.
</a:t>
          </a:r>
          <a:r>
            <a:rPr lang="en-US" cap="none" sz="1400" b="1" i="0" u="none" baseline="0">
              <a:solidFill>
                <a:srgbClr val="000000"/>
              </a:solidFill>
              <a:latin typeface="Times New Roman CE"/>
              <a:ea typeface="Times New Roman CE"/>
              <a:cs typeface="Times New Roman CE"/>
            </a:rPr>
            <a:t>Postacím:1300. Budapest, Pf. 4. Iroda: 1033 Budapest, Polgár u. 12.
</a:t>
          </a:r>
          <a:r>
            <a:rPr lang="en-US" cap="none" sz="1400" b="1" i="0" u="none" baseline="0">
              <a:solidFill>
                <a:srgbClr val="000000"/>
              </a:solidFill>
              <a:latin typeface="Times New Roman CE"/>
              <a:ea typeface="Times New Roman CE"/>
              <a:cs typeface="Times New Roman CE"/>
            </a:rPr>
            <a:t>Tel.: (1) 3688-343; Tel./Fax: (1) 4532-449
</a:t>
          </a:r>
          <a:r>
            <a:rPr lang="en-US" cap="none" sz="1400" b="1" i="0" u="none" baseline="0">
              <a:solidFill>
                <a:srgbClr val="000000"/>
              </a:solidFill>
              <a:latin typeface="Times New Roman CE"/>
              <a:ea typeface="Times New Roman CE"/>
              <a:cs typeface="Times New Roman CE"/>
            </a:rPr>
            <a:t>tandempej@t-online.hu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Tsz: 567/2008/GB.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BUDAPEST, XIV. kerület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Gvadányi utca-Bonyhádi út csomópont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kijelölt gyalogos átkelőhely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ÚTÉPÍTÉSI ÉS FORGALOMTECHNIKAI KIVITELI TERVE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7.)
</a:t>
          </a:r>
          <a:r>
            <a:rPr lang="en-US" cap="none" sz="1400" b="1" i="0" u="none" baseline="0">
              <a:solidFill>
                <a:srgbClr val="000000"/>
              </a:solidFill>
              <a:latin typeface="Times New Roman CE"/>
              <a:ea typeface="Times New Roman CE"/>
              <a:cs typeface="Times New Roman CE"/>
            </a:rPr>
            <a:t>MÉRET- ÉS MENNYISÉG SZÁMÍTÁS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Felelős tervező:__________________
</a:t>
          </a:r>
          <a:r>
            <a:rPr lang="en-US" cap="none" sz="1400" b="1" i="0" u="none" baseline="0">
              <a:solidFill>
                <a:srgbClr val="000000"/>
              </a:solidFill>
              <a:latin typeface="Times New Roman CE"/>
              <a:ea typeface="Times New Roman CE"/>
              <a:cs typeface="Times New Roman CE"/>
            </a:rPr>
            <a:t>                           Pej Kálmán
</a:t>
          </a:r>
          <a:r>
            <a:rPr lang="en-US" cap="none" sz="1400" b="1" i="0" u="none" baseline="0">
              <a:solidFill>
                <a:srgbClr val="000000"/>
              </a:solidFill>
              <a:latin typeface="Times New Roman CE"/>
              <a:ea typeface="Times New Roman CE"/>
              <a:cs typeface="Times New Roman CE"/>
            </a:rPr>
            <a:t>                               KÉ-T/ 01-5207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Budapest, 2008. április hó</a:t>
          </a:r>
        </a:p>
      </xdr:txBody>
    </xdr:sp>
    <xdr:clientData/>
  </xdr:twoCellAnchor>
  <xdr:twoCellAnchor>
    <xdr:from>
      <xdr:col>7</xdr:col>
      <xdr:colOff>104775</xdr:colOff>
      <xdr:row>0</xdr:row>
      <xdr:rowOff>0</xdr:rowOff>
    </xdr:from>
    <xdr:to>
      <xdr:col>15</xdr:col>
      <xdr:colOff>0</xdr:colOff>
      <xdr:row>0</xdr:row>
      <xdr:rowOff>0</xdr:rowOff>
    </xdr:to>
    <xdr:sp>
      <xdr:nvSpPr>
        <xdr:cNvPr id="2" name="Text Box 2"/>
        <xdr:cNvSpPr txBox="1">
          <a:spLocks noChangeArrowheads="1"/>
        </xdr:cNvSpPr>
      </xdr:nvSpPr>
      <xdr:spPr>
        <a:xfrm>
          <a:off x="104775" y="0"/>
          <a:ext cx="7886700" cy="0"/>
        </a:xfrm>
        <a:prstGeom prst="rect">
          <a:avLst/>
        </a:prstGeom>
        <a:noFill/>
        <a:ln w="9525" cmpd="sng">
          <a:noFill/>
        </a:ln>
      </xdr:spPr>
      <xdr:txBody>
        <a:bodyPr vertOverflow="clip" wrap="square" lIns="36576" tIns="32004" rIns="36576" bIns="0"/>
        <a:p>
          <a:pPr algn="ctr">
            <a:defRPr/>
          </a:pPr>
          <a:r>
            <a:rPr lang="en-US" cap="none" sz="1400" b="1" i="0" u="none" baseline="0">
              <a:solidFill>
                <a:srgbClr val="000000"/>
              </a:solidFill>
              <a:latin typeface="Times New Roman CE"/>
              <a:ea typeface="Times New Roman CE"/>
              <a:cs typeface="Times New Roman CE"/>
            </a:rPr>
            <a:t>                  MÉRNÖKIRODA Kft.
</a:t>
          </a:r>
          <a:r>
            <a:rPr lang="en-US" cap="none" sz="1400" b="1" i="0" u="none" baseline="0">
              <a:solidFill>
                <a:srgbClr val="000000"/>
              </a:solidFill>
              <a:latin typeface="Times New Roman CE"/>
              <a:ea typeface="Times New Roman CE"/>
              <a:cs typeface="Times New Roman CE"/>
            </a:rPr>
            <a:t>Postacím:1300. Budapest, Pf. 4. Iroda: 1033 Budapest, Polgár u. 12.
</a:t>
          </a:r>
          <a:r>
            <a:rPr lang="en-US" cap="none" sz="1400" b="1" i="0" u="none" baseline="0">
              <a:solidFill>
                <a:srgbClr val="000000"/>
              </a:solidFill>
              <a:latin typeface="Times New Roman CE"/>
              <a:ea typeface="Times New Roman CE"/>
              <a:cs typeface="Times New Roman CE"/>
            </a:rPr>
            <a:t>Tel.: (1) 3688-343; Tel./Fax: (1) 4532-449
</a:t>
          </a:r>
          <a:r>
            <a:rPr lang="en-US" cap="none" sz="1400" b="1" i="0" u="none" baseline="0">
              <a:solidFill>
                <a:srgbClr val="000000"/>
              </a:solidFill>
              <a:latin typeface="Times New Roman CE"/>
              <a:ea typeface="Times New Roman CE"/>
              <a:cs typeface="Times New Roman CE"/>
            </a:rPr>
            <a:t>tandempej@t-online.hu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Tsz: 567/2008/GB.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BUDAPEST, XIV. kerület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Gvadányi utca-Bonyhádi út csomópont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kijelölt gyalogos átkelőhely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ÚTÉPÍTÉSI ÉS FORGALOMTECHNIKAI KIVITELI TERVE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8.)
</a:t>
          </a:r>
          <a:r>
            <a:rPr lang="en-US" cap="none" sz="1400" b="1" i="0" u="none" baseline="0">
              <a:solidFill>
                <a:srgbClr val="000000"/>
              </a:solidFill>
              <a:latin typeface="Times New Roman CE"/>
              <a:ea typeface="Times New Roman CE"/>
              <a:cs typeface="Times New Roman CE"/>
            </a:rPr>
            <a:t>KÖLTSÉGVETÉSI KIÍRÁS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Budapest, 2008. április hó</a:t>
          </a:r>
        </a:p>
      </xdr:txBody>
    </xdr:sp>
    <xdr:clientData/>
  </xdr:twoCellAnchor>
  <xdr:twoCellAnchor>
    <xdr:from>
      <xdr:col>15</xdr:col>
      <xdr:colOff>0</xdr:colOff>
      <xdr:row>0</xdr:row>
      <xdr:rowOff>0</xdr:rowOff>
    </xdr:from>
    <xdr:to>
      <xdr:col>15</xdr:col>
      <xdr:colOff>0</xdr:colOff>
      <xdr:row>0</xdr:row>
      <xdr:rowOff>0</xdr:rowOff>
    </xdr:to>
    <xdr:sp>
      <xdr:nvSpPr>
        <xdr:cNvPr id="3" name="Text Box 3"/>
        <xdr:cNvSpPr txBox="1">
          <a:spLocks noChangeArrowheads="1"/>
        </xdr:cNvSpPr>
      </xdr:nvSpPr>
      <xdr:spPr>
        <a:xfrm>
          <a:off x="7991475" y="0"/>
          <a:ext cx="0" cy="0"/>
        </a:xfrm>
        <a:prstGeom prst="rect">
          <a:avLst/>
        </a:prstGeom>
        <a:noFill/>
        <a:ln w="9525" cmpd="sng">
          <a:noFill/>
        </a:ln>
      </xdr:spPr>
      <xdr:txBody>
        <a:bodyPr vertOverflow="clip" wrap="square" lIns="36576" tIns="32004" rIns="36576" bIns="0"/>
        <a:p>
          <a:pPr algn="ctr">
            <a:defRPr/>
          </a:pPr>
          <a:r>
            <a:rPr lang="en-US" cap="none" sz="1400" b="1" i="0" u="none" baseline="0">
              <a:solidFill>
                <a:srgbClr val="000000"/>
              </a:solidFill>
              <a:latin typeface="Times New Roman CE"/>
              <a:ea typeface="Times New Roman CE"/>
              <a:cs typeface="Times New Roman CE"/>
            </a:rPr>
            <a:t>                  MÉRNÖKIRODA Kft.
</a:t>
          </a:r>
          <a:r>
            <a:rPr lang="en-US" cap="none" sz="1400" b="1" i="0" u="none" baseline="0">
              <a:solidFill>
                <a:srgbClr val="000000"/>
              </a:solidFill>
              <a:latin typeface="Times New Roman CE"/>
              <a:ea typeface="Times New Roman CE"/>
              <a:cs typeface="Times New Roman CE"/>
            </a:rPr>
            <a:t>Postacím:1300. Budapest, Pf. 4. Iroda: 1033 Budapest, Polgár u. 12.
</a:t>
          </a:r>
          <a:r>
            <a:rPr lang="en-US" cap="none" sz="1400" b="1" i="0" u="none" baseline="0">
              <a:solidFill>
                <a:srgbClr val="000000"/>
              </a:solidFill>
              <a:latin typeface="Times New Roman CE"/>
              <a:ea typeface="Times New Roman CE"/>
              <a:cs typeface="Times New Roman CE"/>
            </a:rPr>
            <a:t>Tel.: (1) 3688-343; Tel./Fax: (1) 4532-449
</a:t>
          </a:r>
          <a:r>
            <a:rPr lang="en-US" cap="none" sz="1400" b="1" i="0" u="none" baseline="0">
              <a:solidFill>
                <a:srgbClr val="000000"/>
              </a:solidFill>
              <a:latin typeface="Times New Roman CE"/>
              <a:ea typeface="Times New Roman CE"/>
              <a:cs typeface="Times New Roman CE"/>
            </a:rPr>
            <a:t>tandempej@t-online.hu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Tsz: 567/2008/GB.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BUDAPEST, XIV. kerület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Gvadányi utca-Bonyhádi út csomópont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kijelölt gyalogos átkelőhely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ÚTÉPÍTÉSI ÉS FORGALOMTECHNIKAI KIVITELI TERVE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TERVEZŐI KÖLTSÉGBECSLÉS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Felelős tervező:__________________
</a:t>
          </a:r>
          <a:r>
            <a:rPr lang="en-US" cap="none" sz="1400" b="1" i="0" u="none" baseline="0">
              <a:solidFill>
                <a:srgbClr val="000000"/>
              </a:solidFill>
              <a:latin typeface="Times New Roman CE"/>
              <a:ea typeface="Times New Roman CE"/>
              <a:cs typeface="Times New Roman CE"/>
            </a:rPr>
            <a:t>                           Pej Kálmán
</a:t>
          </a:r>
          <a:r>
            <a:rPr lang="en-US" cap="none" sz="1400" b="1" i="0" u="none" baseline="0">
              <a:solidFill>
                <a:srgbClr val="000000"/>
              </a:solidFill>
              <a:latin typeface="Times New Roman CE"/>
              <a:ea typeface="Times New Roman CE"/>
              <a:cs typeface="Times New Roman CE"/>
            </a:rPr>
            <a:t>                               KÉ-T/ 01-5207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
</a:t>
          </a:r>
          <a:r>
            <a:rPr lang="en-US" cap="none" sz="1400" b="1" i="0" u="none" baseline="0">
              <a:solidFill>
                <a:srgbClr val="000000"/>
              </a:solidFill>
              <a:latin typeface="Times New Roman CE"/>
              <a:ea typeface="Times New Roman CE"/>
              <a:cs typeface="Times New Roman CE"/>
            </a:rPr>
            <a:t>Budapest, 2008. április hó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6"/>
  <sheetViews>
    <sheetView tabSelected="1" view="pageBreakPreview" zoomScale="115" zoomScaleNormal="85" zoomScaleSheetLayoutView="115" zoomScalePageLayoutView="0" workbookViewId="0" topLeftCell="H1">
      <selection activeCell="H1" sqref="H1"/>
    </sheetView>
  </sheetViews>
  <sheetFormatPr defaultColWidth="9" defaultRowHeight="15"/>
  <cols>
    <col min="1" max="1" width="3.3984375" style="108" hidden="1" customWidth="1"/>
    <col min="2" max="2" width="38.3984375" style="108" hidden="1" customWidth="1"/>
    <col min="3" max="3" width="16.59765625" style="108" hidden="1" customWidth="1"/>
    <col min="4" max="4" width="3.5" style="108" hidden="1" customWidth="1"/>
    <col min="5" max="5" width="9.09765625" style="108" hidden="1" customWidth="1"/>
    <col min="6" max="6" width="10.8984375" style="109" hidden="1" customWidth="1"/>
    <col min="7" max="7" width="5.09765625" style="31" hidden="1" customWidth="1"/>
    <col min="8" max="8" width="3.3984375" style="31" customWidth="1"/>
    <col min="9" max="9" width="38.5" style="31" customWidth="1"/>
    <col min="10" max="10" width="8.19921875" style="31" customWidth="1"/>
    <col min="11" max="11" width="5.09765625" style="61" bestFit="1" customWidth="1"/>
    <col min="12" max="12" width="9.09765625" style="31" customWidth="1"/>
    <col min="13" max="13" width="3.8984375" style="31" customWidth="1"/>
    <col min="14" max="14" width="5.09765625" style="31" bestFit="1" customWidth="1"/>
    <col min="15" max="15" width="10.59765625" style="31" customWidth="1"/>
    <col min="16" max="16384" width="9" style="31" customWidth="1"/>
  </cols>
  <sheetData>
    <row r="1" spans="1:15" s="2" customFormat="1" ht="15.75">
      <c r="A1" s="32" t="s">
        <v>15</v>
      </c>
      <c r="B1" s="32"/>
      <c r="C1" s="33"/>
      <c r="D1" s="33"/>
      <c r="E1" s="33"/>
      <c r="F1" s="34"/>
      <c r="G1" s="35"/>
      <c r="H1" s="32" t="str">
        <f>+A1</f>
        <v>I. ELŐKÉSZÍTŐ MUNKÁK</v>
      </c>
      <c r="I1" s="36"/>
      <c r="J1" s="36"/>
      <c r="K1" s="36"/>
      <c r="L1" s="36"/>
      <c r="M1" s="37"/>
      <c r="N1" s="36"/>
      <c r="O1" s="35"/>
    </row>
    <row r="2" spans="1:15" s="46" customFormat="1" ht="15.75">
      <c r="A2" s="38"/>
      <c r="B2" s="39" t="s">
        <v>5</v>
      </c>
      <c r="C2" s="40"/>
      <c r="D2" s="40"/>
      <c r="E2" s="40"/>
      <c r="F2" s="41" t="s">
        <v>2</v>
      </c>
      <c r="G2" s="42"/>
      <c r="H2" s="43"/>
      <c r="I2" s="44" t="s">
        <v>5</v>
      </c>
      <c r="J2" s="128" t="s">
        <v>2</v>
      </c>
      <c r="K2" s="128"/>
      <c r="L2" s="128" t="s">
        <v>3</v>
      </c>
      <c r="M2" s="128"/>
      <c r="N2" s="128"/>
      <c r="O2" s="1" t="s">
        <v>0</v>
      </c>
    </row>
    <row r="3" spans="1:15" s="46" customFormat="1" ht="15.75">
      <c r="A3" s="126">
        <v>1</v>
      </c>
      <c r="B3" s="47" t="s">
        <v>69</v>
      </c>
      <c r="C3" s="48"/>
      <c r="D3" s="48"/>
      <c r="E3" s="48"/>
      <c r="F3" s="49"/>
      <c r="G3" s="50"/>
      <c r="H3" s="126">
        <f>A3</f>
        <v>1</v>
      </c>
      <c r="I3" s="51" t="str">
        <f aca="true" t="shared" si="0" ref="I3:I10">+B3</f>
        <v>Meglévő fehér színű terelővonal eltávolítása marással (Ipar utcában)</v>
      </c>
      <c r="J3" s="45"/>
      <c r="K3" s="45"/>
      <c r="L3" s="45"/>
      <c r="M3" s="52"/>
      <c r="N3" s="45"/>
      <c r="O3" s="50"/>
    </row>
    <row r="4" spans="1:15" s="46" customFormat="1" ht="15.75">
      <c r="A4" s="127"/>
      <c r="B4" s="53" t="s">
        <v>12</v>
      </c>
      <c r="C4" s="54" t="s">
        <v>68</v>
      </c>
      <c r="D4" s="54"/>
      <c r="E4" s="54"/>
      <c r="F4" s="55">
        <v>0.3</v>
      </c>
      <c r="G4" s="56" t="s">
        <v>14</v>
      </c>
      <c r="H4" s="127"/>
      <c r="I4" s="57" t="str">
        <f t="shared" si="0"/>
        <v>(A hossz számítógépes hosszmérés alapján)</v>
      </c>
      <c r="J4" s="55">
        <f>+F4</f>
        <v>0.3</v>
      </c>
      <c r="K4" s="55" t="str">
        <f>+G4</f>
        <v>m2</v>
      </c>
      <c r="L4" s="55"/>
      <c r="M4" s="58" t="s">
        <v>4</v>
      </c>
      <c r="N4" s="55" t="str">
        <f>+G4</f>
        <v>m2</v>
      </c>
      <c r="O4" s="59"/>
    </row>
    <row r="5" spans="1:15" s="46" customFormat="1" ht="15.75">
      <c r="A5" s="126">
        <v>2</v>
      </c>
      <c r="B5" s="47" t="s">
        <v>70</v>
      </c>
      <c r="C5" s="48"/>
      <c r="D5" s="48"/>
      <c r="E5" s="48"/>
      <c r="F5" s="49"/>
      <c r="G5" s="50"/>
      <c r="H5" s="126">
        <f>A5</f>
        <v>2</v>
      </c>
      <c r="I5" s="51" t="str">
        <f t="shared" si="0"/>
        <v>Meglévő fehér színű záróvonal eltávolítása marással (Ipar és Hold utcában)</v>
      </c>
      <c r="J5" s="45"/>
      <c r="K5" s="45"/>
      <c r="L5" s="45"/>
      <c r="M5" s="52"/>
      <c r="N5" s="45"/>
      <c r="O5" s="50"/>
    </row>
    <row r="6" spans="1:15" s="46" customFormat="1" ht="15.75">
      <c r="A6" s="127"/>
      <c r="B6" s="53" t="s">
        <v>12</v>
      </c>
      <c r="C6" s="54" t="s">
        <v>71</v>
      </c>
      <c r="D6" s="54"/>
      <c r="E6" s="54"/>
      <c r="F6" s="55">
        <v>3.3</v>
      </c>
      <c r="G6" s="56" t="s">
        <v>14</v>
      </c>
      <c r="H6" s="127"/>
      <c r="I6" s="57" t="str">
        <f t="shared" si="0"/>
        <v>(A hossz számítógépes hosszmérés alapján)</v>
      </c>
      <c r="J6" s="55">
        <f>+F6</f>
        <v>3.3</v>
      </c>
      <c r="K6" s="55" t="str">
        <f>+G6</f>
        <v>m2</v>
      </c>
      <c r="L6" s="55"/>
      <c r="M6" s="58" t="s">
        <v>4</v>
      </c>
      <c r="N6" s="55" t="str">
        <f>+G6</f>
        <v>m2</v>
      </c>
      <c r="O6" s="59"/>
    </row>
    <row r="7" spans="1:15" s="46" customFormat="1" ht="15.75">
      <c r="A7" s="126">
        <v>3</v>
      </c>
      <c r="B7" s="47" t="s">
        <v>72</v>
      </c>
      <c r="C7" s="48"/>
      <c r="D7" s="48"/>
      <c r="E7" s="48"/>
      <c r="F7" s="49"/>
      <c r="G7" s="50"/>
      <c r="H7" s="126">
        <f>A7</f>
        <v>3</v>
      </c>
      <c r="I7" s="51" t="str">
        <f t="shared" si="0"/>
        <v>Meglévő fehér színű, balos irányjelző nyíl eltávolítása marással (Ipar utcában)</v>
      </c>
      <c r="J7" s="45"/>
      <c r="K7" s="45"/>
      <c r="L7" s="45"/>
      <c r="M7" s="52"/>
      <c r="N7" s="45"/>
      <c r="O7" s="50"/>
    </row>
    <row r="8" spans="1:15" s="46" customFormat="1" ht="15.75">
      <c r="A8" s="127"/>
      <c r="B8" s="53" t="s">
        <v>17</v>
      </c>
      <c r="C8" s="54" t="s">
        <v>73</v>
      </c>
      <c r="D8" s="54"/>
      <c r="E8" s="54"/>
      <c r="F8" s="55">
        <v>1.6</v>
      </c>
      <c r="G8" s="56" t="s">
        <v>14</v>
      </c>
      <c r="H8" s="127"/>
      <c r="I8" s="57" t="str">
        <f t="shared" si="0"/>
        <v>(1 db felülete 0,8 m2)</v>
      </c>
      <c r="J8" s="55">
        <f>+F8</f>
        <v>1.6</v>
      </c>
      <c r="K8" s="55" t="str">
        <f>+G8</f>
        <v>m2</v>
      </c>
      <c r="L8" s="55"/>
      <c r="M8" s="58" t="s">
        <v>4</v>
      </c>
      <c r="N8" s="55" t="str">
        <f>+G8</f>
        <v>m2</v>
      </c>
      <c r="O8" s="59"/>
    </row>
    <row r="9" spans="1:15" s="46" customFormat="1" ht="15.75">
      <c r="A9" s="126">
        <v>4</v>
      </c>
      <c r="B9" s="47" t="s">
        <v>74</v>
      </c>
      <c r="C9" s="48"/>
      <c r="D9" s="48"/>
      <c r="E9" s="48"/>
      <c r="F9" s="49"/>
      <c r="G9" s="50"/>
      <c r="H9" s="126">
        <f>A9</f>
        <v>4</v>
      </c>
      <c r="I9" s="51" t="str">
        <f t="shared" si="0"/>
        <v>Meglévő fehér színű, jobbos irányjelző nyíl eltávolítása marással (Ipar és Hold utcában)</v>
      </c>
      <c r="J9" s="45"/>
      <c r="K9" s="45"/>
      <c r="L9" s="45"/>
      <c r="M9" s="52"/>
      <c r="N9" s="45"/>
      <c r="O9" s="50"/>
    </row>
    <row r="10" spans="1:15" s="46" customFormat="1" ht="15.75">
      <c r="A10" s="127"/>
      <c r="B10" s="53" t="s">
        <v>17</v>
      </c>
      <c r="C10" s="54" t="s">
        <v>75</v>
      </c>
      <c r="D10" s="54"/>
      <c r="E10" s="54"/>
      <c r="F10" s="55">
        <v>5.6</v>
      </c>
      <c r="G10" s="56" t="s">
        <v>14</v>
      </c>
      <c r="H10" s="127"/>
      <c r="I10" s="57" t="str">
        <f t="shared" si="0"/>
        <v>(1 db felülete 0,8 m2)</v>
      </c>
      <c r="J10" s="55">
        <f>+F10</f>
        <v>5.6</v>
      </c>
      <c r="K10" s="55" t="str">
        <f>+G10</f>
        <v>m2</v>
      </c>
      <c r="L10" s="55"/>
      <c r="M10" s="58" t="s">
        <v>4</v>
      </c>
      <c r="N10" s="55" t="str">
        <f>+G10</f>
        <v>m2</v>
      </c>
      <c r="O10" s="59"/>
    </row>
    <row r="11" spans="1:15" ht="15.75">
      <c r="A11" s="60"/>
      <c r="B11" s="21"/>
      <c r="C11" s="22"/>
      <c r="D11" s="22"/>
      <c r="E11" s="22"/>
      <c r="F11" s="23"/>
      <c r="G11" s="24"/>
      <c r="H11" s="25"/>
      <c r="I11" s="26" t="s">
        <v>1</v>
      </c>
      <c r="J11" s="27"/>
      <c r="K11" s="28"/>
      <c r="L11" s="27"/>
      <c r="M11" s="29"/>
      <c r="N11" s="28"/>
      <c r="O11" s="30"/>
    </row>
    <row r="12" spans="1:15" ht="15.75">
      <c r="A12" s="22"/>
      <c r="B12" s="22"/>
      <c r="C12" s="22"/>
      <c r="D12" s="22"/>
      <c r="E12" s="22"/>
      <c r="F12" s="23"/>
      <c r="G12" s="61"/>
      <c r="H12" s="62"/>
      <c r="I12" s="62"/>
      <c r="J12" s="62"/>
      <c r="K12" s="62"/>
      <c r="L12" s="62"/>
      <c r="M12" s="62"/>
      <c r="N12" s="62"/>
      <c r="O12" s="62"/>
    </row>
    <row r="13" spans="1:15" ht="15.75">
      <c r="A13" s="63" t="s">
        <v>16</v>
      </c>
      <c r="B13" s="64"/>
      <c r="C13" s="64"/>
      <c r="D13" s="64"/>
      <c r="E13" s="64"/>
      <c r="F13" s="65"/>
      <c r="G13" s="66"/>
      <c r="H13" s="63" t="str">
        <f>+A13</f>
        <v>II. FORGALOMTECHNIKAI MUNKÁK</v>
      </c>
      <c r="I13" s="27"/>
      <c r="J13" s="27"/>
      <c r="K13" s="27"/>
      <c r="L13" s="27"/>
      <c r="M13" s="29"/>
      <c r="N13" s="27"/>
      <c r="O13" s="66"/>
    </row>
    <row r="14" spans="1:15" ht="15.75">
      <c r="A14" s="67"/>
      <c r="B14" s="64" t="s">
        <v>5</v>
      </c>
      <c r="C14" s="68"/>
      <c r="D14" s="68"/>
      <c r="E14" s="68"/>
      <c r="F14" s="69" t="s">
        <v>2</v>
      </c>
      <c r="G14" s="70"/>
      <c r="H14" s="71"/>
      <c r="I14" s="27" t="s">
        <v>5</v>
      </c>
      <c r="J14" s="129" t="s">
        <v>2</v>
      </c>
      <c r="K14" s="129"/>
      <c r="L14" s="129" t="s">
        <v>3</v>
      </c>
      <c r="M14" s="129"/>
      <c r="N14" s="129"/>
      <c r="O14" s="70" t="s">
        <v>0</v>
      </c>
    </row>
    <row r="15" spans="1:15" ht="15.75">
      <c r="A15" s="123">
        <v>1</v>
      </c>
      <c r="B15" s="72" t="s">
        <v>19</v>
      </c>
      <c r="C15" s="73"/>
      <c r="D15" s="73"/>
      <c r="E15" s="73"/>
      <c r="F15" s="74"/>
      <c r="G15" s="75"/>
      <c r="H15" s="123">
        <f>A15</f>
        <v>1</v>
      </c>
      <c r="I15" s="76" t="str">
        <f>+B15</f>
        <v>Közúti jelzőtábla oszlop eltávolítása jelzőtáblákkal együtt,</v>
      </c>
      <c r="J15" s="62"/>
      <c r="K15" s="62"/>
      <c r="L15" s="62"/>
      <c r="M15" s="77"/>
      <c r="N15" s="62"/>
      <c r="O15" s="75"/>
    </row>
    <row r="16" spans="1:15" ht="15.75">
      <c r="A16" s="124"/>
      <c r="B16" s="79" t="s">
        <v>18</v>
      </c>
      <c r="C16" s="80"/>
      <c r="D16" s="80"/>
      <c r="E16" s="80"/>
      <c r="F16" s="81">
        <v>1</v>
      </c>
      <c r="G16" s="82" t="s">
        <v>10</v>
      </c>
      <c r="H16" s="124"/>
      <c r="I16" s="83" t="str">
        <f>+B16</f>
        <v>monolit betontömb alapozással (d=60 mm)</v>
      </c>
      <c r="J16" s="81">
        <f>+F16</f>
        <v>1</v>
      </c>
      <c r="K16" s="81" t="str">
        <f>+G16</f>
        <v>db</v>
      </c>
      <c r="L16" s="81"/>
      <c r="M16" s="84" t="s">
        <v>4</v>
      </c>
      <c r="N16" s="81" t="str">
        <f>+G16</f>
        <v>db</v>
      </c>
      <c r="O16" s="85"/>
    </row>
    <row r="17" spans="1:15" ht="15.75">
      <c r="A17" s="123">
        <v>2</v>
      </c>
      <c r="B17" s="72" t="s">
        <v>76</v>
      </c>
      <c r="C17" s="73"/>
      <c r="D17" s="73"/>
      <c r="E17" s="73"/>
      <c r="F17" s="74"/>
      <c r="G17" s="75"/>
      <c r="H17" s="123">
        <f>A17</f>
        <v>2</v>
      </c>
      <c r="I17" s="76" t="str">
        <f>+B17</f>
        <v>Közúti jelzőtábla oszlop elhelyezése monolit betontömb alapozással</v>
      </c>
      <c r="J17" s="62"/>
      <c r="K17" s="62"/>
      <c r="L17" s="62"/>
      <c r="M17" s="77"/>
      <c r="N17" s="62"/>
      <c r="O17" s="75"/>
    </row>
    <row r="18" spans="1:15" ht="15.75" customHeight="1">
      <c r="A18" s="124"/>
      <c r="B18" s="86" t="s">
        <v>11</v>
      </c>
      <c r="C18" s="87"/>
      <c r="D18" s="80"/>
      <c r="E18" s="80"/>
      <c r="F18" s="81">
        <v>10</v>
      </c>
      <c r="G18" s="82" t="s">
        <v>10</v>
      </c>
      <c r="H18" s="124"/>
      <c r="I18" s="86" t="str">
        <f>+B18</f>
        <v>(horganyzott acélból, átm.: 76 mm )</v>
      </c>
      <c r="J18" s="81">
        <f>+F18</f>
        <v>10</v>
      </c>
      <c r="K18" s="81" t="str">
        <f>+G18</f>
        <v>db</v>
      </c>
      <c r="L18" s="81"/>
      <c r="M18" s="84" t="s">
        <v>4</v>
      </c>
      <c r="N18" s="81" t="str">
        <f>+G18</f>
        <v>db</v>
      </c>
      <c r="O18" s="85"/>
    </row>
    <row r="19" spans="1:15" ht="15.75">
      <c r="A19" s="123">
        <v>3</v>
      </c>
      <c r="B19" s="72" t="s">
        <v>77</v>
      </c>
      <c r="C19" s="73"/>
      <c r="D19" s="73"/>
      <c r="E19" s="73"/>
      <c r="F19" s="74"/>
      <c r="G19" s="75"/>
      <c r="H19" s="125">
        <f>A19</f>
        <v>3</v>
      </c>
      <c r="I19" s="88" t="str">
        <f aca="true" t="shared" si="1" ref="I19:I28">+B19</f>
        <v>"Kerékpárosok" veszélyt jelző tábla elhelyezése oszlopra (D=600 mm; EG fóliázás;</v>
      </c>
      <c r="J19" s="62"/>
      <c r="K19" s="62"/>
      <c r="L19" s="62"/>
      <c r="M19" s="77"/>
      <c r="N19" s="62"/>
      <c r="O19" s="75"/>
    </row>
    <row r="20" spans="1:15" ht="30.75" customHeight="1">
      <c r="A20" s="124"/>
      <c r="B20" s="86" t="s">
        <v>79</v>
      </c>
      <c r="C20" s="80"/>
      <c r="D20" s="80"/>
      <c r="E20" s="80"/>
      <c r="F20" s="81">
        <v>10</v>
      </c>
      <c r="G20" s="82" t="s">
        <v>10</v>
      </c>
      <c r="H20" s="124"/>
      <c r="I20" s="86" t="str">
        <f t="shared" si="1"/>
        <v>fenol műgyanta bevonatú, rétegelt lemez alapanyagú lemezből), (a 11. sz. főúthoz csatlakozó önkormányzati utakon)</v>
      </c>
      <c r="J20" s="81">
        <f>+F20</f>
        <v>10</v>
      </c>
      <c r="K20" s="81" t="str">
        <f>+G20</f>
        <v>db</v>
      </c>
      <c r="L20" s="81"/>
      <c r="M20" s="84" t="s">
        <v>4</v>
      </c>
      <c r="N20" s="81" t="str">
        <f>+G20</f>
        <v>db</v>
      </c>
      <c r="O20" s="85"/>
    </row>
    <row r="21" spans="1:15" ht="15.75">
      <c r="A21" s="123">
        <v>4</v>
      </c>
      <c r="B21" s="72" t="s">
        <v>78</v>
      </c>
      <c r="C21" s="73"/>
      <c r="D21" s="73"/>
      <c r="E21" s="73"/>
      <c r="F21" s="74"/>
      <c r="G21" s="75"/>
      <c r="H21" s="125">
        <f>A21</f>
        <v>4</v>
      </c>
      <c r="I21" s="88" t="str">
        <f t="shared" si="1"/>
        <v>"Egyéb veszély" veszélyt jelző tábla elhelyezése oszlopra (D=600 mm; EG fóliázás;</v>
      </c>
      <c r="J21" s="62"/>
      <c r="K21" s="62"/>
      <c r="L21" s="62"/>
      <c r="M21" s="77"/>
      <c r="N21" s="62"/>
      <c r="O21" s="75"/>
    </row>
    <row r="22" spans="1:15" ht="47.25">
      <c r="A22" s="124"/>
      <c r="B22" s="86" t="s">
        <v>80</v>
      </c>
      <c r="C22" s="80"/>
      <c r="D22" s="80"/>
      <c r="E22" s="80"/>
      <c r="F22" s="81">
        <v>10</v>
      </c>
      <c r="G22" s="82" t="s">
        <v>10</v>
      </c>
      <c r="H22" s="124"/>
      <c r="I22" s="86" t="str">
        <f t="shared" si="1"/>
        <v>fenol műgyanta bevonatú, rétegelt lemez alapanyagú lemezből, 3 hónapra), (a 11. sz. főúthoz csatlakozó önkormányzati utakon)</v>
      </c>
      <c r="J22" s="81">
        <f>+F22</f>
        <v>10</v>
      </c>
      <c r="K22" s="81" t="str">
        <f>+G22</f>
        <v>db</v>
      </c>
      <c r="L22" s="81"/>
      <c r="M22" s="84" t="s">
        <v>4</v>
      </c>
      <c r="N22" s="81" t="str">
        <f>+G22</f>
        <v>db</v>
      </c>
      <c r="O22" s="85"/>
    </row>
    <row r="23" spans="1:15" ht="15.75">
      <c r="A23" s="123">
        <v>5</v>
      </c>
      <c r="B23" s="72" t="s">
        <v>20</v>
      </c>
      <c r="C23" s="73"/>
      <c r="D23" s="73"/>
      <c r="E23" s="73"/>
      <c r="F23" s="74"/>
      <c r="G23" s="75"/>
      <c r="H23" s="125">
        <f>A23</f>
        <v>5</v>
      </c>
      <c r="I23" s="88" t="str">
        <f t="shared" si="1"/>
        <v>"Elsőbbségadás kötelező" jelzőtábla elhelyezése oszlopra (D=600 mm; EG fóliázás;</v>
      </c>
      <c r="J23" s="62"/>
      <c r="K23" s="62"/>
      <c r="L23" s="62"/>
      <c r="M23" s="77"/>
      <c r="N23" s="62"/>
      <c r="O23" s="75"/>
    </row>
    <row r="24" spans="1:15" ht="30.75" customHeight="1">
      <c r="A24" s="124"/>
      <c r="B24" s="86" t="s">
        <v>81</v>
      </c>
      <c r="C24" s="80"/>
      <c r="D24" s="80"/>
      <c r="E24" s="80"/>
      <c r="F24" s="81">
        <v>1</v>
      </c>
      <c r="G24" s="82" t="s">
        <v>10</v>
      </c>
      <c r="H24" s="124"/>
      <c r="I24" s="86" t="str">
        <f t="shared" si="1"/>
        <v>fenol műgyanta bevonatú, rétegelt lemez alapanyagú lemezből), (a Hold utcában)</v>
      </c>
      <c r="J24" s="81">
        <f>+F24</f>
        <v>1</v>
      </c>
      <c r="K24" s="81" t="str">
        <f>+G24</f>
        <v>db</v>
      </c>
      <c r="L24" s="81"/>
      <c r="M24" s="84" t="s">
        <v>4</v>
      </c>
      <c r="N24" s="81" t="str">
        <f>+G24</f>
        <v>db</v>
      </c>
      <c r="O24" s="85"/>
    </row>
    <row r="25" spans="1:15" ht="15.75">
      <c r="A25" s="123">
        <v>6</v>
      </c>
      <c r="B25" s="72" t="s">
        <v>21</v>
      </c>
      <c r="C25" s="73"/>
      <c r="D25" s="73"/>
      <c r="E25" s="73"/>
      <c r="F25" s="74"/>
      <c r="G25" s="75"/>
      <c r="H25" s="125">
        <f>A25</f>
        <v>6</v>
      </c>
      <c r="I25" s="88" t="str">
        <f t="shared" si="1"/>
        <v>"Mindkét irányból behajtani tilos" jelzőtábla elhelyezése oszlopra (D=600 mm; EG fóliázás;</v>
      </c>
      <c r="J25" s="62"/>
      <c r="K25" s="62"/>
      <c r="L25" s="62"/>
      <c r="M25" s="77"/>
      <c r="N25" s="62"/>
      <c r="O25" s="75"/>
    </row>
    <row r="26" spans="1:15" ht="30.75" customHeight="1">
      <c r="A26" s="124"/>
      <c r="B26" s="86" t="s">
        <v>81</v>
      </c>
      <c r="C26" s="80"/>
      <c r="D26" s="80"/>
      <c r="E26" s="80"/>
      <c r="F26" s="81">
        <v>2</v>
      </c>
      <c r="G26" s="82" t="s">
        <v>10</v>
      </c>
      <c r="H26" s="124"/>
      <c r="I26" s="86" t="str">
        <f t="shared" si="1"/>
        <v>fenol műgyanta bevonatú, rétegelt lemez alapanyagú lemezből), (a Hold utcában)</v>
      </c>
      <c r="J26" s="81">
        <f>+F26</f>
        <v>2</v>
      </c>
      <c r="K26" s="81" t="str">
        <f>+G26</f>
        <v>db</v>
      </c>
      <c r="L26" s="81"/>
      <c r="M26" s="84" t="s">
        <v>4</v>
      </c>
      <c r="N26" s="81" t="str">
        <f>+G26</f>
        <v>db</v>
      </c>
      <c r="O26" s="85"/>
    </row>
    <row r="27" spans="1:15" ht="15.75">
      <c r="A27" s="123">
        <v>7</v>
      </c>
      <c r="B27" s="72" t="s">
        <v>22</v>
      </c>
      <c r="C27" s="73"/>
      <c r="D27" s="73"/>
      <c r="E27" s="73"/>
      <c r="F27" s="74"/>
      <c r="G27" s="75"/>
      <c r="H27" s="125">
        <f>A27</f>
        <v>7</v>
      </c>
      <c r="I27" s="88" t="str">
        <f t="shared" si="1"/>
        <v>"Kötelező haladási irány (egyenesen)" jelzőtábla elhelyezése oszlopra (D=600 mm; EG fóliázás;</v>
      </c>
      <c r="J27" s="62"/>
      <c r="K27" s="62"/>
      <c r="L27" s="62"/>
      <c r="M27" s="77"/>
      <c r="N27" s="62"/>
      <c r="O27" s="75"/>
    </row>
    <row r="28" spans="1:15" ht="30.75" customHeight="1">
      <c r="A28" s="124"/>
      <c r="B28" s="86" t="s">
        <v>81</v>
      </c>
      <c r="C28" s="80"/>
      <c r="D28" s="80"/>
      <c r="E28" s="80"/>
      <c r="F28" s="81">
        <v>2</v>
      </c>
      <c r="G28" s="82" t="s">
        <v>10</v>
      </c>
      <c r="H28" s="124"/>
      <c r="I28" s="86" t="str">
        <f t="shared" si="1"/>
        <v>fenol műgyanta bevonatú, rétegelt lemez alapanyagú lemezből), (a Hold utcában)</v>
      </c>
      <c r="J28" s="81">
        <f>+F28</f>
        <v>2</v>
      </c>
      <c r="K28" s="81" t="str">
        <f>+G28</f>
        <v>db</v>
      </c>
      <c r="L28" s="81"/>
      <c r="M28" s="84" t="s">
        <v>4</v>
      </c>
      <c r="N28" s="81" t="str">
        <f>+G28</f>
        <v>db</v>
      </c>
      <c r="O28" s="85"/>
    </row>
    <row r="29" spans="1:15" ht="15.75">
      <c r="A29" s="123">
        <v>8</v>
      </c>
      <c r="B29" s="72" t="s">
        <v>23</v>
      </c>
      <c r="C29" s="73"/>
      <c r="D29" s="73"/>
      <c r="E29" s="73"/>
      <c r="F29" s="74"/>
      <c r="G29" s="75"/>
      <c r="H29" s="125">
        <f>A29</f>
        <v>8</v>
      </c>
      <c r="I29" s="88" t="str">
        <f>+B29</f>
        <v>Négyzet alakú kerékpáros útirányjelző tábla elhelyezése oszlopra (D=450 mm; HI fóliázás;</v>
      </c>
      <c r="J29" s="62"/>
      <c r="K29" s="62"/>
      <c r="L29" s="62"/>
      <c r="M29" s="77"/>
      <c r="N29" s="62"/>
      <c r="O29" s="75"/>
    </row>
    <row r="30" spans="1:15" ht="30.75" customHeight="1">
      <c r="A30" s="124"/>
      <c r="B30" s="86" t="s">
        <v>82</v>
      </c>
      <c r="C30" s="80"/>
      <c r="D30" s="80"/>
      <c r="E30" s="80"/>
      <c r="F30" s="81">
        <v>2</v>
      </c>
      <c r="G30" s="82" t="s">
        <v>10</v>
      </c>
      <c r="H30" s="124"/>
      <c r="I30" s="86" t="str">
        <f>+B30</f>
        <v>fenol műgyanta bevonatú, rétegelt lemez alapanyagú lemezből), (az Ipar utcánál)</v>
      </c>
      <c r="J30" s="81">
        <f>+F30</f>
        <v>2</v>
      </c>
      <c r="K30" s="81" t="str">
        <f>+G30</f>
        <v>db</v>
      </c>
      <c r="L30" s="81"/>
      <c r="M30" s="84" t="s">
        <v>4</v>
      </c>
      <c r="N30" s="81" t="str">
        <f>+G30</f>
        <v>db</v>
      </c>
      <c r="O30" s="85"/>
    </row>
    <row r="31" spans="1:15" ht="15.75">
      <c r="A31" s="123">
        <v>9</v>
      </c>
      <c r="B31" s="72" t="s">
        <v>83</v>
      </c>
      <c r="C31" s="73"/>
      <c r="D31" s="73"/>
      <c r="E31" s="73"/>
      <c r="F31" s="74"/>
      <c r="G31" s="75"/>
      <c r="H31" s="125">
        <f>A31</f>
        <v>9</v>
      </c>
      <c r="I31" s="88" t="str">
        <f>+B31</f>
        <v>"Kötelező haladási irány kerékpárosoknak (egyenesen és balra)" jelzőtábla elhelyezése oszlopra</v>
      </c>
      <c r="J31" s="62"/>
      <c r="K31" s="62"/>
      <c r="L31" s="62"/>
      <c r="M31" s="77"/>
      <c r="N31" s="62"/>
      <c r="O31" s="75"/>
    </row>
    <row r="32" spans="1:15" ht="47.25">
      <c r="A32" s="124"/>
      <c r="B32" s="86" t="s">
        <v>84</v>
      </c>
      <c r="C32" s="80"/>
      <c r="D32" s="80"/>
      <c r="E32" s="80"/>
      <c r="F32" s="81">
        <v>1</v>
      </c>
      <c r="G32" s="82" t="s">
        <v>10</v>
      </c>
      <c r="H32" s="124"/>
      <c r="I32" s="86" t="str">
        <f>+B32</f>
        <v>(D=450 mm; EG fóliázás; fenol műgyanta bevonatú, rétegelt lemez alapanyagú lemezből), (a Hold utcában)</v>
      </c>
      <c r="J32" s="81">
        <f>+F32</f>
        <v>1</v>
      </c>
      <c r="K32" s="81" t="str">
        <f>+G32</f>
        <v>db</v>
      </c>
      <c r="L32" s="81"/>
      <c r="M32" s="84" t="s">
        <v>4</v>
      </c>
      <c r="N32" s="81" t="str">
        <f>+G32</f>
        <v>db</v>
      </c>
      <c r="O32" s="85"/>
    </row>
    <row r="33" spans="1:15" ht="15.75">
      <c r="A33" s="123">
        <v>10</v>
      </c>
      <c r="B33" s="72" t="s">
        <v>24</v>
      </c>
      <c r="C33" s="73"/>
      <c r="D33" s="73"/>
      <c r="E33" s="73"/>
      <c r="F33" s="74"/>
      <c r="G33" s="75"/>
      <c r="H33" s="125">
        <f>A33</f>
        <v>10</v>
      </c>
      <c r="I33" s="88" t="str">
        <f aca="true" t="shared" si="2" ref="I33:I39">+B33</f>
        <v>"Kivéve kerékpár" jelzőtábla elhelyezése oszlopra (350×350 mm; EG fóliázás;</v>
      </c>
      <c r="J33" s="62"/>
      <c r="K33" s="62"/>
      <c r="L33" s="62"/>
      <c r="M33" s="77"/>
      <c r="N33" s="62"/>
      <c r="O33" s="75"/>
    </row>
    <row r="34" spans="1:15" ht="30.75" customHeight="1">
      <c r="A34" s="124"/>
      <c r="B34" s="86" t="s">
        <v>85</v>
      </c>
      <c r="C34" s="80"/>
      <c r="D34" s="80"/>
      <c r="E34" s="80"/>
      <c r="F34" s="81">
        <v>1</v>
      </c>
      <c r="G34" s="82" t="s">
        <v>10</v>
      </c>
      <c r="H34" s="124"/>
      <c r="I34" s="86" t="str">
        <f t="shared" si="2"/>
        <v>fenol műgyanta bevonatú, rétegelt 
lemez alapanyagú lemezből), (a Hold utcában)</v>
      </c>
      <c r="J34" s="81">
        <f>+F34</f>
        <v>1</v>
      </c>
      <c r="K34" s="81" t="str">
        <f>+G34</f>
        <v>db</v>
      </c>
      <c r="L34" s="81"/>
      <c r="M34" s="84" t="s">
        <v>4</v>
      </c>
      <c r="N34" s="81" t="str">
        <f>+G34</f>
        <v>db</v>
      </c>
      <c r="O34" s="85"/>
    </row>
    <row r="35" spans="1:15" ht="15.75">
      <c r="A35" s="123">
        <v>11</v>
      </c>
      <c r="B35" s="72" t="s">
        <v>86</v>
      </c>
      <c r="C35" s="73"/>
      <c r="D35" s="73"/>
      <c r="E35" s="73"/>
      <c r="F35" s="74"/>
      <c r="G35" s="75"/>
      <c r="H35" s="125">
        <f>A35</f>
        <v>11</v>
      </c>
      <c r="I35" s="88" t="str">
        <f t="shared" si="2"/>
        <v>"Forgalmi rend változás" jelzőtábla elhelyezése oszlopra (350×175 mm; EG fóliázás;</v>
      </c>
      <c r="J35" s="62"/>
      <c r="K35" s="62"/>
      <c r="L35" s="62"/>
      <c r="M35" s="77"/>
      <c r="N35" s="62"/>
      <c r="O35" s="75"/>
    </row>
    <row r="36" spans="1:15" ht="47.25">
      <c r="A36" s="124"/>
      <c r="B36" s="86" t="s">
        <v>80</v>
      </c>
      <c r="C36" s="80"/>
      <c r="D36" s="80"/>
      <c r="E36" s="80"/>
      <c r="F36" s="81">
        <v>10</v>
      </c>
      <c r="G36" s="82" t="s">
        <v>10</v>
      </c>
      <c r="H36" s="124"/>
      <c r="I36" s="86" t="str">
        <f t="shared" si="2"/>
        <v>fenol műgyanta bevonatú, rétegelt lemez alapanyagú lemezből, 3 hónapra), (a 11. sz. főúthoz csatlakozó önkormányzati utakon)</v>
      </c>
      <c r="J36" s="81">
        <f>+F36</f>
        <v>10</v>
      </c>
      <c r="K36" s="81" t="str">
        <f>+G36</f>
        <v>db</v>
      </c>
      <c r="L36" s="81"/>
      <c r="M36" s="84" t="s">
        <v>4</v>
      </c>
      <c r="N36" s="81" t="str">
        <f>+G36</f>
        <v>db</v>
      </c>
      <c r="O36" s="85"/>
    </row>
    <row r="37" spans="1:15" ht="15.75">
      <c r="A37" s="123">
        <v>12</v>
      </c>
      <c r="B37" s="72" t="s">
        <v>26</v>
      </c>
      <c r="C37" s="73"/>
      <c r="D37" s="73"/>
      <c r="E37" s="73"/>
      <c r="F37" s="74"/>
      <c r="G37" s="75"/>
      <c r="H37" s="123">
        <f>A37</f>
        <v>12</v>
      </c>
      <c r="I37" s="76" t="str">
        <f t="shared" si="2"/>
        <v>Meglévő fehér színű "Záróvonal" burkolati jel újrafestése tartós jelből, gépi erővel</v>
      </c>
      <c r="J37" s="62"/>
      <c r="K37" s="62"/>
      <c r="L37" s="62"/>
      <c r="M37" s="77"/>
      <c r="N37" s="62"/>
      <c r="O37" s="75"/>
    </row>
    <row r="38" spans="1:15" ht="47.25">
      <c r="A38" s="124"/>
      <c r="B38" s="86" t="s">
        <v>88</v>
      </c>
      <c r="C38" s="80" t="s">
        <v>87</v>
      </c>
      <c r="D38" s="80"/>
      <c r="E38" s="80"/>
      <c r="F38" s="81">
        <v>26.7</v>
      </c>
      <c r="G38" s="82" t="s">
        <v>14</v>
      </c>
      <c r="H38" s="124"/>
      <c r="I38" s="86" t="str">
        <f t="shared" si="2"/>
        <v>(A hossz számítógépes hosszmérés alapján), 
(a 11. sz. főúthoz csatlakozó önkormányzati 
utakon)</v>
      </c>
      <c r="J38" s="81">
        <f>+F38</f>
        <v>26.7</v>
      </c>
      <c r="K38" s="81" t="str">
        <f>+G38</f>
        <v>m2</v>
      </c>
      <c r="L38" s="81"/>
      <c r="M38" s="84" t="s">
        <v>4</v>
      </c>
      <c r="N38" s="81" t="str">
        <f>+G38</f>
        <v>m2</v>
      </c>
      <c r="O38" s="85"/>
    </row>
    <row r="39" spans="1:15" s="11" customFormat="1" ht="14.25" customHeight="1">
      <c r="A39" s="123">
        <v>13</v>
      </c>
      <c r="B39" s="3" t="s">
        <v>36</v>
      </c>
      <c r="C39" s="4"/>
      <c r="D39" s="4"/>
      <c r="E39" s="4"/>
      <c r="F39" s="5"/>
      <c r="G39" s="6"/>
      <c r="H39" s="135">
        <f>A39</f>
        <v>13</v>
      </c>
      <c r="I39" s="89" t="str">
        <f t="shared" si="2"/>
        <v>Meglévő fehér színű, 2,00/4,00 m osztásközű "Terelővonal" burkolati jel újrafestése</v>
      </c>
      <c r="J39" s="8"/>
      <c r="K39" s="8"/>
      <c r="L39" s="8"/>
      <c r="M39" s="9"/>
      <c r="N39" s="8"/>
      <c r="O39" s="10"/>
    </row>
    <row r="40" spans="1:15" s="20" customFormat="1" ht="29.25" customHeight="1">
      <c r="A40" s="136"/>
      <c r="B40" s="12" t="s">
        <v>90</v>
      </c>
      <c r="C40" s="13" t="s">
        <v>89</v>
      </c>
      <c r="D40" s="13"/>
      <c r="E40" s="13"/>
      <c r="F40" s="14">
        <v>2.4</v>
      </c>
      <c r="G40" s="15" t="s">
        <v>14</v>
      </c>
      <c r="H40" s="133"/>
      <c r="I40" s="12" t="str">
        <f>B40</f>
        <v>tartós jelből, gépi erővel (A hossz számítógépes hosszmérés alapján), (a Fulco Deák utcában)</v>
      </c>
      <c r="J40" s="17">
        <f>+F40</f>
        <v>2.4</v>
      </c>
      <c r="K40" s="17" t="str">
        <f>+G40</f>
        <v>m2</v>
      </c>
      <c r="L40" s="17"/>
      <c r="M40" s="18" t="s">
        <v>4</v>
      </c>
      <c r="N40" s="17" t="str">
        <f>+G40</f>
        <v>m2</v>
      </c>
      <c r="O40" s="19"/>
    </row>
    <row r="41" spans="1:15" s="20" customFormat="1" ht="15.75">
      <c r="A41" s="132">
        <v>14</v>
      </c>
      <c r="B41" s="90" t="s">
        <v>27</v>
      </c>
      <c r="C41" s="91"/>
      <c r="D41" s="91"/>
      <c r="E41" s="91"/>
      <c r="F41" s="92"/>
      <c r="G41" s="93"/>
      <c r="H41" s="132">
        <f>A41</f>
        <v>14</v>
      </c>
      <c r="I41" s="94" t="str">
        <f aca="true" t="shared" si="3" ref="I41:I46">+B41</f>
        <v>Meglévő fehér színű, "Gyalogos-átkelőhely" burkolati jel újrafestése tartós jelből, kézi erővel</v>
      </c>
      <c r="J41" s="95"/>
      <c r="K41" s="95"/>
      <c r="L41" s="95"/>
      <c r="M41" s="96"/>
      <c r="N41" s="95"/>
      <c r="O41" s="93"/>
    </row>
    <row r="42" spans="1:15" s="20" customFormat="1" ht="31.5">
      <c r="A42" s="133"/>
      <c r="B42" s="97" t="s">
        <v>91</v>
      </c>
      <c r="C42" s="13"/>
      <c r="D42" s="13"/>
      <c r="E42" s="13"/>
      <c r="F42" s="17">
        <v>340.1</v>
      </c>
      <c r="G42" s="15" t="s">
        <v>14</v>
      </c>
      <c r="H42" s="133"/>
      <c r="I42" s="97" t="str">
        <f t="shared" si="3"/>
        <v>(Számítógépes területmérés alapján), (a 11. sz. főúthoz csatlakozó önkormányzati utakon)</v>
      </c>
      <c r="J42" s="17">
        <f>+F42</f>
        <v>340.1</v>
      </c>
      <c r="K42" s="17" t="str">
        <f>+G42</f>
        <v>m2</v>
      </c>
      <c r="L42" s="17"/>
      <c r="M42" s="18" t="s">
        <v>4</v>
      </c>
      <c r="N42" s="17" t="str">
        <f>+G42</f>
        <v>m2</v>
      </c>
      <c r="O42" s="19"/>
    </row>
    <row r="43" spans="1:15" s="20" customFormat="1" ht="15.75">
      <c r="A43" s="132">
        <v>15</v>
      </c>
      <c r="B43" s="90" t="s">
        <v>28</v>
      </c>
      <c r="C43" s="91"/>
      <c r="D43" s="91"/>
      <c r="E43" s="91"/>
      <c r="F43" s="92"/>
      <c r="G43" s="93"/>
      <c r="H43" s="132">
        <f>A43</f>
        <v>15</v>
      </c>
      <c r="I43" s="94" t="str">
        <f t="shared" si="3"/>
        <v>Meglévő fehér színű, "Helyzetjelző vonal (kötelező megállás helye)" burkolati jel újrafestése</v>
      </c>
      <c r="J43" s="95"/>
      <c r="K43" s="95"/>
      <c r="L43" s="95"/>
      <c r="M43" s="96"/>
      <c r="N43" s="95"/>
      <c r="O43" s="93"/>
    </row>
    <row r="44" spans="1:15" s="20" customFormat="1" ht="47.25">
      <c r="A44" s="133"/>
      <c r="B44" s="97" t="s">
        <v>92</v>
      </c>
      <c r="C44" s="13"/>
      <c r="D44" s="13"/>
      <c r="E44" s="13"/>
      <c r="F44" s="17">
        <v>17.6</v>
      </c>
      <c r="G44" s="15" t="s">
        <v>14</v>
      </c>
      <c r="H44" s="133"/>
      <c r="I44" s="97" t="str">
        <f t="shared" si="3"/>
        <v>tartós jelből, kézi erővel (Számítógépes terület-mérés alapján), (a 11. sz. főúthoz csatlakozó önkormányzati utakon)</v>
      </c>
      <c r="J44" s="17">
        <f>+F44</f>
        <v>17.6</v>
      </c>
      <c r="K44" s="17" t="str">
        <f>+G44</f>
        <v>m2</v>
      </c>
      <c r="L44" s="17"/>
      <c r="M44" s="18" t="s">
        <v>4</v>
      </c>
      <c r="N44" s="17" t="str">
        <f>+G44</f>
        <v>m2</v>
      </c>
      <c r="O44" s="19"/>
    </row>
    <row r="45" spans="1:15" s="20" customFormat="1" ht="15.75">
      <c r="A45" s="132">
        <v>16</v>
      </c>
      <c r="B45" s="90" t="s">
        <v>29</v>
      </c>
      <c r="C45" s="91"/>
      <c r="D45" s="91"/>
      <c r="E45" s="91"/>
      <c r="F45" s="92"/>
      <c r="G45" s="93"/>
      <c r="H45" s="132">
        <f>A45</f>
        <v>16</v>
      </c>
      <c r="I45" s="94" t="str">
        <f t="shared" si="3"/>
        <v>Meglévő fehér színű, "Helyzetjelző vonal (megállás helye)" burkolati jel újrafestése</v>
      </c>
      <c r="J45" s="95"/>
      <c r="K45" s="95"/>
      <c r="L45" s="95"/>
      <c r="M45" s="96"/>
      <c r="N45" s="95"/>
      <c r="O45" s="93"/>
    </row>
    <row r="46" spans="1:15" s="20" customFormat="1" ht="31.5">
      <c r="A46" s="133"/>
      <c r="B46" s="97" t="s">
        <v>93</v>
      </c>
      <c r="C46" s="13"/>
      <c r="D46" s="13"/>
      <c r="E46" s="13"/>
      <c r="F46" s="17">
        <v>2.3</v>
      </c>
      <c r="G46" s="15" t="s">
        <v>14</v>
      </c>
      <c r="H46" s="133"/>
      <c r="I46" s="97" t="str">
        <f t="shared" si="3"/>
        <v>tartós jelből, kézi erővel (Számítógépes terület-mérés alapján), (Egres úton és Egres utcában)</v>
      </c>
      <c r="J46" s="17">
        <f>+F46</f>
        <v>2.3</v>
      </c>
      <c r="K46" s="17" t="str">
        <f>+G46</f>
        <v>m2</v>
      </c>
      <c r="L46" s="17"/>
      <c r="M46" s="18" t="s">
        <v>4</v>
      </c>
      <c r="N46" s="17" t="str">
        <f>+G46</f>
        <v>m2</v>
      </c>
      <c r="O46" s="19"/>
    </row>
    <row r="47" spans="1:15" s="20" customFormat="1" ht="15.75">
      <c r="A47" s="132">
        <v>17</v>
      </c>
      <c r="B47" s="90" t="s">
        <v>30</v>
      </c>
      <c r="C47" s="91"/>
      <c r="D47" s="91"/>
      <c r="E47" s="91"/>
      <c r="F47" s="92"/>
      <c r="G47" s="93"/>
      <c r="H47" s="132">
        <f>A47</f>
        <v>17</v>
      </c>
      <c r="I47" s="94" t="str">
        <f>+B47</f>
        <v>Meglévő fehér színű, "STOP" burkolati jel újrafestése tartós jelből, kézi erővel</v>
      </c>
      <c r="J47" s="95"/>
      <c r="K47" s="95"/>
      <c r="L47" s="95"/>
      <c r="M47" s="96"/>
      <c r="N47" s="95"/>
      <c r="O47" s="93"/>
    </row>
    <row r="48" spans="1:15" s="20" customFormat="1" ht="31.5">
      <c r="A48" s="133"/>
      <c r="B48" s="97" t="s">
        <v>95</v>
      </c>
      <c r="C48" s="13" t="s">
        <v>94</v>
      </c>
      <c r="D48" s="13"/>
      <c r="E48" s="13"/>
      <c r="F48" s="17">
        <v>4.9</v>
      </c>
      <c r="G48" s="15" t="s">
        <v>14</v>
      </c>
      <c r="H48" s="133"/>
      <c r="I48" s="97" t="str">
        <f>+B48</f>
        <v>(1 db felülete 2,45 m2), (a Lidl kijáratánál és a Möller István utcában)</v>
      </c>
      <c r="J48" s="17">
        <f>+F48</f>
        <v>4.9</v>
      </c>
      <c r="K48" s="17" t="str">
        <f>+G48</f>
        <v>m2</v>
      </c>
      <c r="L48" s="17"/>
      <c r="M48" s="18" t="s">
        <v>4</v>
      </c>
      <c r="N48" s="17" t="str">
        <f>+G48</f>
        <v>m2</v>
      </c>
      <c r="O48" s="19"/>
    </row>
    <row r="49" spans="1:15" s="20" customFormat="1" ht="15.75">
      <c r="A49" s="132">
        <v>18</v>
      </c>
      <c r="B49" s="90" t="s">
        <v>31</v>
      </c>
      <c r="C49" s="91"/>
      <c r="D49" s="91"/>
      <c r="E49" s="91"/>
      <c r="F49" s="92"/>
      <c r="G49" s="93"/>
      <c r="H49" s="132">
        <f>A49</f>
        <v>18</v>
      </c>
      <c r="I49" s="94" t="str">
        <f>+B49</f>
        <v>Meglévő fehér színű, balos irányjelző nyíl újrafestése tartós jelből, kézi erővel</v>
      </c>
      <c r="J49" s="95"/>
      <c r="K49" s="95"/>
      <c r="L49" s="95"/>
      <c r="M49" s="96"/>
      <c r="N49" s="95"/>
      <c r="O49" s="93"/>
    </row>
    <row r="50" spans="1:15" s="20" customFormat="1" ht="31.5">
      <c r="A50" s="133"/>
      <c r="B50" s="97" t="s">
        <v>97</v>
      </c>
      <c r="C50" s="13" t="s">
        <v>96</v>
      </c>
      <c r="D50" s="13"/>
      <c r="E50" s="13"/>
      <c r="F50" s="17">
        <v>3.2</v>
      </c>
      <c r="G50" s="15" t="s">
        <v>14</v>
      </c>
      <c r="H50" s="133"/>
      <c r="I50" s="97" t="str">
        <f>+B50</f>
        <v>(1 db felülete 0,8 m2), (a Vasúti villasoron, a
Fulco deák (2 db) és az Ady Endre utcában)</v>
      </c>
      <c r="J50" s="17">
        <f>+F50</f>
        <v>3.2</v>
      </c>
      <c r="K50" s="17" t="str">
        <f>+G50</f>
        <v>m2</v>
      </c>
      <c r="L50" s="17"/>
      <c r="M50" s="18" t="s">
        <v>4</v>
      </c>
      <c r="N50" s="17" t="str">
        <f>+G50</f>
        <v>m2</v>
      </c>
      <c r="O50" s="19"/>
    </row>
    <row r="51" spans="1:15" s="20" customFormat="1" ht="15.75">
      <c r="A51" s="132">
        <v>19</v>
      </c>
      <c r="B51" s="90" t="s">
        <v>32</v>
      </c>
      <c r="C51" s="91"/>
      <c r="D51" s="91"/>
      <c r="E51" s="91"/>
      <c r="F51" s="92"/>
      <c r="G51" s="93"/>
      <c r="H51" s="132">
        <f>A51</f>
        <v>19</v>
      </c>
      <c r="I51" s="94" t="str">
        <f aca="true" t="shared" si="4" ref="I51:I68">+B51</f>
        <v>Meglévő fehér színű, jobbos irányjelző nyíl újrafestése tartós jelből, kézi erővel</v>
      </c>
      <c r="J51" s="95"/>
      <c r="K51" s="95"/>
      <c r="L51" s="95"/>
      <c r="M51" s="96"/>
      <c r="N51" s="95"/>
      <c r="O51" s="93"/>
    </row>
    <row r="52" spans="1:15" s="20" customFormat="1" ht="31.5">
      <c r="A52" s="133"/>
      <c r="B52" s="97" t="s">
        <v>98</v>
      </c>
      <c r="C52" s="13" t="s">
        <v>73</v>
      </c>
      <c r="D52" s="13"/>
      <c r="E52" s="13"/>
      <c r="F52" s="17">
        <v>1.6</v>
      </c>
      <c r="G52" s="15" t="s">
        <v>14</v>
      </c>
      <c r="H52" s="133"/>
      <c r="I52" s="97" t="str">
        <f t="shared" si="4"/>
        <v>(1 db felülete 0,8 m2), (a Vasúti villasoron és az Ady Endre utcában)</v>
      </c>
      <c r="J52" s="17">
        <f>+F52</f>
        <v>1.6</v>
      </c>
      <c r="K52" s="17" t="str">
        <f>+G52</f>
        <v>m2</v>
      </c>
      <c r="L52" s="17"/>
      <c r="M52" s="18" t="s">
        <v>4</v>
      </c>
      <c r="N52" s="17" t="str">
        <f>+G52</f>
        <v>m2</v>
      </c>
      <c r="O52" s="19"/>
    </row>
    <row r="53" spans="1:15" s="20" customFormat="1" ht="15.75">
      <c r="A53" s="132">
        <v>20</v>
      </c>
      <c r="B53" s="90" t="s">
        <v>33</v>
      </c>
      <c r="C53" s="91"/>
      <c r="D53" s="91"/>
      <c r="E53" s="91"/>
      <c r="F53" s="92"/>
      <c r="G53" s="93"/>
      <c r="H53" s="132">
        <f>A53</f>
        <v>20</v>
      </c>
      <c r="I53" s="94" t="str">
        <f t="shared" si="4"/>
        <v>Meglévő fehér színű, egyenes és jobbos irányjelző nyíl újrafestése tartós jelből, kézi erővel</v>
      </c>
      <c r="J53" s="95"/>
      <c r="K53" s="95"/>
      <c r="L53" s="95"/>
      <c r="M53" s="96"/>
      <c r="N53" s="95"/>
      <c r="O53" s="93"/>
    </row>
    <row r="54" spans="1:15" s="20" customFormat="1" ht="15.75">
      <c r="A54" s="133"/>
      <c r="B54" s="101" t="s">
        <v>99</v>
      </c>
      <c r="C54" s="13" t="s">
        <v>25</v>
      </c>
      <c r="D54" s="13"/>
      <c r="E54" s="13"/>
      <c r="F54" s="17">
        <v>2.3</v>
      </c>
      <c r="G54" s="15" t="s">
        <v>14</v>
      </c>
      <c r="H54" s="133"/>
      <c r="I54" s="102" t="str">
        <f t="shared" si="4"/>
        <v>(1 db felülete 1,15 m2), (a Fulco deák utcában)</v>
      </c>
      <c r="J54" s="17">
        <f>+F54</f>
        <v>2.3</v>
      </c>
      <c r="K54" s="17" t="str">
        <f>+G54</f>
        <v>m2</v>
      </c>
      <c r="L54" s="17"/>
      <c r="M54" s="18" t="s">
        <v>4</v>
      </c>
      <c r="N54" s="17" t="str">
        <f>+G54</f>
        <v>m2</v>
      </c>
      <c r="O54" s="19"/>
    </row>
    <row r="55" spans="1:15" s="20" customFormat="1" ht="15.75">
      <c r="A55" s="132">
        <v>21</v>
      </c>
      <c r="B55" s="90" t="s">
        <v>35</v>
      </c>
      <c r="C55" s="91"/>
      <c r="D55" s="91"/>
      <c r="E55" s="91"/>
      <c r="F55" s="92"/>
      <c r="G55" s="93"/>
      <c r="H55" s="132">
        <f>A55</f>
        <v>21</v>
      </c>
      <c r="I55" s="94" t="str">
        <f t="shared" si="4"/>
        <v>Meglévő fehér színű "Forgalom elől elzárt terület" burkolati jel újrafestése tartós jelből, gépi erővel</v>
      </c>
      <c r="J55" s="95"/>
      <c r="K55" s="95"/>
      <c r="L55" s="95"/>
      <c r="M55" s="96"/>
      <c r="N55" s="95"/>
      <c r="O55" s="93"/>
    </row>
    <row r="56" spans="1:15" s="20" customFormat="1" ht="31.5">
      <c r="A56" s="133"/>
      <c r="B56" s="97" t="s">
        <v>100</v>
      </c>
      <c r="C56" s="13"/>
      <c r="D56" s="13"/>
      <c r="E56" s="13"/>
      <c r="F56" s="17">
        <v>15.6</v>
      </c>
      <c r="G56" s="15" t="s">
        <v>14</v>
      </c>
      <c r="H56" s="133"/>
      <c r="I56" s="97" t="str">
        <f t="shared" si="4"/>
        <v>(Számítógépes területmérés alapján), (a Fulco deák és az Ady Endre utcában)</v>
      </c>
      <c r="J56" s="17">
        <f>+F56</f>
        <v>15.6</v>
      </c>
      <c r="K56" s="17" t="str">
        <f>+G56</f>
        <v>m2</v>
      </c>
      <c r="L56" s="17"/>
      <c r="M56" s="18" t="s">
        <v>4</v>
      </c>
      <c r="N56" s="17" t="str">
        <f>+G56</f>
        <v>m2</v>
      </c>
      <c r="O56" s="19"/>
    </row>
    <row r="57" spans="1:15" s="20" customFormat="1" ht="15.75">
      <c r="A57" s="132">
        <v>22</v>
      </c>
      <c r="B57" s="90" t="s">
        <v>49</v>
      </c>
      <c r="C57" s="91"/>
      <c r="D57" s="91"/>
      <c r="E57" s="91"/>
      <c r="F57" s="92"/>
      <c r="G57" s="93"/>
      <c r="H57" s="132">
        <f>A57</f>
        <v>22</v>
      </c>
      <c r="I57" s="94" t="str">
        <f t="shared" si="4"/>
        <v>Meglévő sárga színű "Utat keresztező kerékpárút" burkolati jel újrafestése 2-szer fújt,</v>
      </c>
      <c r="J57" s="95"/>
      <c r="K57" s="95"/>
      <c r="L57" s="95"/>
      <c r="M57" s="96"/>
      <c r="N57" s="95"/>
      <c r="O57" s="93"/>
    </row>
    <row r="58" spans="1:15" s="20" customFormat="1" ht="29.25" customHeight="1">
      <c r="A58" s="133"/>
      <c r="B58" s="97" t="s">
        <v>34</v>
      </c>
      <c r="C58" s="13"/>
      <c r="D58" s="13"/>
      <c r="E58" s="13"/>
      <c r="F58" s="17">
        <v>22.3</v>
      </c>
      <c r="G58" s="15" t="s">
        <v>14</v>
      </c>
      <c r="H58" s="134"/>
      <c r="I58" s="97" t="str">
        <f t="shared" si="4"/>
        <v>oldószeres festékkel, kézi erővel
(Számítógépes területmérés alapján)</v>
      </c>
      <c r="J58" s="98">
        <f>+F58</f>
        <v>22.3</v>
      </c>
      <c r="K58" s="17" t="str">
        <f>+G58</f>
        <v>m2</v>
      </c>
      <c r="L58" s="98"/>
      <c r="M58" s="99" t="s">
        <v>4</v>
      </c>
      <c r="N58" s="17" t="str">
        <f>+G58</f>
        <v>m2</v>
      </c>
      <c r="O58" s="100"/>
    </row>
    <row r="59" spans="1:15" s="11" customFormat="1" ht="14.25" customHeight="1">
      <c r="A59" s="132">
        <v>23</v>
      </c>
      <c r="B59" s="3" t="s">
        <v>37</v>
      </c>
      <c r="C59" s="4"/>
      <c r="D59" s="4"/>
      <c r="E59" s="4"/>
      <c r="F59" s="5"/>
      <c r="G59" s="6"/>
      <c r="H59" s="130">
        <f>A59</f>
        <v>23</v>
      </c>
      <c r="I59" s="7" t="str">
        <f t="shared" si="4"/>
        <v>12 cm széles, fehér színű, folytonos "Záróvonal" burkolati jel készítése tartós jelből, gépi erővel</v>
      </c>
      <c r="J59" s="8"/>
      <c r="K59" s="8"/>
      <c r="L59" s="8"/>
      <c r="M59" s="9"/>
      <c r="N59" s="8"/>
      <c r="O59" s="10"/>
    </row>
    <row r="60" spans="1:15" s="20" customFormat="1" ht="15.75">
      <c r="A60" s="136"/>
      <c r="B60" s="103" t="s">
        <v>12</v>
      </c>
      <c r="C60" s="13" t="s">
        <v>101</v>
      </c>
      <c r="D60" s="13"/>
      <c r="E60" s="13"/>
      <c r="F60" s="14">
        <v>9.3</v>
      </c>
      <c r="G60" s="15" t="s">
        <v>14</v>
      </c>
      <c r="H60" s="131"/>
      <c r="I60" s="102" t="str">
        <f t="shared" si="4"/>
        <v>(A hossz számítógépes hosszmérés alapján)</v>
      </c>
      <c r="J60" s="17">
        <f>+F60</f>
        <v>9.3</v>
      </c>
      <c r="K60" s="17" t="str">
        <f>+G60</f>
        <v>m2</v>
      </c>
      <c r="L60" s="17"/>
      <c r="M60" s="18" t="s">
        <v>4</v>
      </c>
      <c r="N60" s="17" t="str">
        <f>+G60</f>
        <v>m2</v>
      </c>
      <c r="O60" s="19"/>
    </row>
    <row r="61" spans="1:15" s="11" customFormat="1" ht="14.25" customHeight="1">
      <c r="A61" s="132">
        <v>24</v>
      </c>
      <c r="B61" s="3" t="s">
        <v>38</v>
      </c>
      <c r="C61" s="4"/>
      <c r="D61" s="4"/>
      <c r="E61" s="4"/>
      <c r="F61" s="5"/>
      <c r="G61" s="6"/>
      <c r="H61" s="130">
        <f>A61</f>
        <v>24</v>
      </c>
      <c r="I61" s="7" t="str">
        <f t="shared" si="4"/>
        <v>12 cm széles, fehér színű, 2,00/4,00 m osztásközű "Terelővonal" burkolati jel készítése</v>
      </c>
      <c r="J61" s="8"/>
      <c r="K61" s="8"/>
      <c r="L61" s="8"/>
      <c r="M61" s="9"/>
      <c r="N61" s="8"/>
      <c r="O61" s="10"/>
    </row>
    <row r="62" spans="1:15" s="20" customFormat="1" ht="31.5" customHeight="1">
      <c r="A62" s="136"/>
      <c r="B62" s="12" t="s">
        <v>102</v>
      </c>
      <c r="C62" s="13" t="s">
        <v>103</v>
      </c>
      <c r="D62" s="13"/>
      <c r="E62" s="13"/>
      <c r="F62" s="14">
        <v>1.2</v>
      </c>
      <c r="G62" s="15" t="s">
        <v>14</v>
      </c>
      <c r="H62" s="131"/>
      <c r="I62" s="16" t="str">
        <f t="shared" si="4"/>
        <v>tartós jelből, gépi erővel (A hossz számítógépes hosszmérés alapján), (Ipar és Hold utcában)</v>
      </c>
      <c r="J62" s="17">
        <f>+F62</f>
        <v>1.2</v>
      </c>
      <c r="K62" s="17" t="str">
        <f>+G62</f>
        <v>m2</v>
      </c>
      <c r="L62" s="17"/>
      <c r="M62" s="18" t="s">
        <v>4</v>
      </c>
      <c r="N62" s="17" t="str">
        <f>+G62</f>
        <v>m2</v>
      </c>
      <c r="O62" s="19"/>
    </row>
    <row r="63" spans="1:15" s="11" customFormat="1" ht="14.25" customHeight="1">
      <c r="A63" s="132">
        <v>25</v>
      </c>
      <c r="B63" s="3" t="s">
        <v>39</v>
      </c>
      <c r="C63" s="4"/>
      <c r="D63" s="4"/>
      <c r="E63" s="4"/>
      <c r="F63" s="5"/>
      <c r="G63" s="6"/>
      <c r="H63" s="130">
        <f>A63</f>
        <v>25</v>
      </c>
      <c r="I63" s="7" t="str">
        <f t="shared" si="4"/>
        <v>12 cm széles, fehér színű, 1,50/1,50 m osztásközű "Terelővonal" burkolati jel készítése</v>
      </c>
      <c r="J63" s="8"/>
      <c r="K63" s="8"/>
      <c r="L63" s="8"/>
      <c r="M63" s="9"/>
      <c r="N63" s="8"/>
      <c r="O63" s="10"/>
    </row>
    <row r="64" spans="1:15" s="20" customFormat="1" ht="31.5" customHeight="1">
      <c r="A64" s="136"/>
      <c r="B64" s="12" t="s">
        <v>104</v>
      </c>
      <c r="C64" s="13" t="s">
        <v>105</v>
      </c>
      <c r="D64" s="13"/>
      <c r="E64" s="13"/>
      <c r="F64" s="14">
        <v>0.4</v>
      </c>
      <c r="G64" s="15" t="s">
        <v>14</v>
      </c>
      <c r="H64" s="131"/>
      <c r="I64" s="16" t="str">
        <f t="shared" si="4"/>
        <v>tartós jelből, gépi erővel (A hossz számítógépes hosszmérés alapján), (az Ipar utcában)</v>
      </c>
      <c r="J64" s="17">
        <f>+F64</f>
        <v>0.4</v>
      </c>
      <c r="K64" s="17" t="str">
        <f>+G64</f>
        <v>m2</v>
      </c>
      <c r="L64" s="17"/>
      <c r="M64" s="18" t="s">
        <v>4</v>
      </c>
      <c r="N64" s="17" t="str">
        <f>+G64</f>
        <v>m2</v>
      </c>
      <c r="O64" s="19"/>
    </row>
    <row r="65" spans="1:15" s="20" customFormat="1" ht="15.75">
      <c r="A65" s="132">
        <v>26</v>
      </c>
      <c r="B65" s="90" t="s">
        <v>41</v>
      </c>
      <c r="C65" s="91"/>
      <c r="D65" s="91"/>
      <c r="E65" s="91"/>
      <c r="F65" s="92"/>
      <c r="G65" s="93"/>
      <c r="H65" s="132">
        <f>A65</f>
        <v>26</v>
      </c>
      <c r="I65" s="94" t="str">
        <f t="shared" si="4"/>
        <v>50 cm széles, fehér színű "Helyzetjelző vonal (kötelező megállás helye)" burkolati jel készítése</v>
      </c>
      <c r="J65" s="95"/>
      <c r="K65" s="95"/>
      <c r="L65" s="95"/>
      <c r="M65" s="96"/>
      <c r="N65" s="95"/>
      <c r="O65" s="93"/>
    </row>
    <row r="66" spans="1:15" s="20" customFormat="1" ht="30.75" customHeight="1">
      <c r="A66" s="133"/>
      <c r="B66" s="97" t="s">
        <v>40</v>
      </c>
      <c r="C66" s="13" t="s">
        <v>106</v>
      </c>
      <c r="D66" s="13"/>
      <c r="E66" s="13"/>
      <c r="F66" s="17">
        <v>12.9</v>
      </c>
      <c r="G66" s="15" t="s">
        <v>14</v>
      </c>
      <c r="H66" s="133"/>
      <c r="I66" s="97" t="str">
        <f t="shared" si="4"/>
        <v>tartós jelből, kézi erővel
(A hossz számítógépes hosszmérés alapján)</v>
      </c>
      <c r="J66" s="17">
        <f>+F66</f>
        <v>12.9</v>
      </c>
      <c r="K66" s="17" t="str">
        <f>+G66</f>
        <v>m2</v>
      </c>
      <c r="L66" s="17"/>
      <c r="M66" s="18" t="s">
        <v>4</v>
      </c>
      <c r="N66" s="17" t="str">
        <f>+G66</f>
        <v>m2</v>
      </c>
      <c r="O66" s="19"/>
    </row>
    <row r="67" spans="1:15" s="20" customFormat="1" ht="15.75">
      <c r="A67" s="132">
        <v>27</v>
      </c>
      <c r="B67" s="90" t="s">
        <v>42</v>
      </c>
      <c r="C67" s="91"/>
      <c r="D67" s="91"/>
      <c r="E67" s="91"/>
      <c r="F67" s="92"/>
      <c r="G67" s="93"/>
      <c r="H67" s="132">
        <f>A67</f>
        <v>27</v>
      </c>
      <c r="I67" s="94" t="str">
        <f t="shared" si="4"/>
        <v>Fehér színű, "Irányjelző nyíl (balos)" burkolati jel készítése tartós jelből, kézi erővel</v>
      </c>
      <c r="J67" s="95"/>
      <c r="K67" s="95"/>
      <c r="L67" s="95"/>
      <c r="M67" s="96"/>
      <c r="N67" s="95"/>
      <c r="O67" s="93"/>
    </row>
    <row r="68" spans="1:15" s="20" customFormat="1" ht="15.75">
      <c r="A68" s="133"/>
      <c r="B68" s="101" t="s">
        <v>107</v>
      </c>
      <c r="C68" s="13" t="s">
        <v>73</v>
      </c>
      <c r="D68" s="13"/>
      <c r="E68" s="13"/>
      <c r="F68" s="17">
        <v>1.6</v>
      </c>
      <c r="G68" s="15" t="s">
        <v>14</v>
      </c>
      <c r="H68" s="133"/>
      <c r="I68" s="102" t="str">
        <f t="shared" si="4"/>
        <v>(1 db felülete 0,8 m2), (az Ipar utcában)</v>
      </c>
      <c r="J68" s="17">
        <f>+F68</f>
        <v>1.6</v>
      </c>
      <c r="K68" s="17" t="str">
        <f>+G68</f>
        <v>m2</v>
      </c>
      <c r="L68" s="17"/>
      <c r="M68" s="18" t="s">
        <v>4</v>
      </c>
      <c r="N68" s="17" t="str">
        <f>+G68</f>
        <v>m2</v>
      </c>
      <c r="O68" s="19"/>
    </row>
    <row r="69" spans="1:15" s="20" customFormat="1" ht="15.75">
      <c r="A69" s="132">
        <v>28</v>
      </c>
      <c r="B69" s="90" t="s">
        <v>43</v>
      </c>
      <c r="C69" s="91"/>
      <c r="D69" s="91"/>
      <c r="E69" s="91"/>
      <c r="F69" s="92"/>
      <c r="G69" s="93"/>
      <c r="H69" s="132">
        <f>A69</f>
        <v>28</v>
      </c>
      <c r="I69" s="94" t="str">
        <f aca="true" t="shared" si="5" ref="I69:I92">+B69</f>
        <v>Fehér színű, "Irányjelző nyíl (jobbos)" burkolati jel készítése tartós jelből, kézi erővel</v>
      </c>
      <c r="J69" s="95"/>
      <c r="K69" s="95"/>
      <c r="L69" s="95"/>
      <c r="M69" s="96"/>
      <c r="N69" s="95"/>
      <c r="O69" s="93"/>
    </row>
    <row r="70" spans="1:15" s="20" customFormat="1" ht="15.75">
      <c r="A70" s="133"/>
      <c r="B70" s="101" t="s">
        <v>107</v>
      </c>
      <c r="C70" s="13" t="s">
        <v>73</v>
      </c>
      <c r="D70" s="13"/>
      <c r="E70" s="13"/>
      <c r="F70" s="17">
        <v>1.6</v>
      </c>
      <c r="G70" s="15" t="s">
        <v>14</v>
      </c>
      <c r="H70" s="133"/>
      <c r="I70" s="102" t="str">
        <f t="shared" si="5"/>
        <v>(1 db felülete 0,8 m2), (az Ipar utcában)</v>
      </c>
      <c r="J70" s="17">
        <f>+F70</f>
        <v>1.6</v>
      </c>
      <c r="K70" s="17" t="str">
        <f>+G70</f>
        <v>m2</v>
      </c>
      <c r="L70" s="17"/>
      <c r="M70" s="18" t="s">
        <v>4</v>
      </c>
      <c r="N70" s="17" t="str">
        <f>+G70</f>
        <v>m2</v>
      </c>
      <c r="O70" s="19"/>
    </row>
    <row r="71" spans="1:15" s="20" customFormat="1" ht="15.75">
      <c r="A71" s="132">
        <v>29</v>
      </c>
      <c r="B71" s="90" t="s">
        <v>44</v>
      </c>
      <c r="C71" s="91"/>
      <c r="D71" s="91"/>
      <c r="E71" s="91"/>
      <c r="F71" s="92"/>
      <c r="G71" s="93"/>
      <c r="H71" s="132">
        <f>A71</f>
        <v>29</v>
      </c>
      <c r="I71" s="94" t="str">
        <f t="shared" si="5"/>
        <v>Fehér színű, "Elsőbbségadás kötelező" burkolati jel készítése tartós jelből, kézi erővel</v>
      </c>
      <c r="J71" s="95"/>
      <c r="K71" s="95"/>
      <c r="L71" s="95"/>
      <c r="M71" s="96"/>
      <c r="N71" s="95"/>
      <c r="O71" s="93"/>
    </row>
    <row r="72" spans="1:15" s="20" customFormat="1" ht="31.5">
      <c r="A72" s="133"/>
      <c r="B72" s="97" t="s">
        <v>108</v>
      </c>
      <c r="C72" s="13" t="s">
        <v>45</v>
      </c>
      <c r="D72" s="13"/>
      <c r="E72" s="13"/>
      <c r="F72" s="17">
        <v>1.8</v>
      </c>
      <c r="G72" s="15" t="s">
        <v>14</v>
      </c>
      <c r="H72" s="133"/>
      <c r="I72" s="97" t="str">
        <f t="shared" si="5"/>
        <v>(1 db felülete 0,9 m2), (Egres úton és Egres 
utcában)</v>
      </c>
      <c r="J72" s="17">
        <f>+F72</f>
        <v>1.8</v>
      </c>
      <c r="K72" s="17" t="str">
        <f>+G72</f>
        <v>m2</v>
      </c>
      <c r="L72" s="17"/>
      <c r="M72" s="18" t="s">
        <v>4</v>
      </c>
      <c r="N72" s="17" t="str">
        <f>+G72</f>
        <v>m2</v>
      </c>
      <c r="O72" s="19"/>
    </row>
    <row r="73" spans="1:15" s="20" customFormat="1" ht="15.75">
      <c r="A73" s="132">
        <v>30</v>
      </c>
      <c r="B73" s="90" t="s">
        <v>46</v>
      </c>
      <c r="C73" s="91"/>
      <c r="D73" s="91"/>
      <c r="E73" s="91"/>
      <c r="F73" s="92"/>
      <c r="G73" s="93"/>
      <c r="H73" s="132">
        <f>A73</f>
        <v>30</v>
      </c>
      <c r="I73" s="94" t="str">
        <f t="shared" si="5"/>
        <v>Fehér színű, "STOP" burkolati jel készítése tartós jelből, kézi erővel</v>
      </c>
      <c r="J73" s="95"/>
      <c r="K73" s="95"/>
      <c r="L73" s="95"/>
      <c r="M73" s="96"/>
      <c r="N73" s="95"/>
      <c r="O73" s="93"/>
    </row>
    <row r="74" spans="1:15" s="20" customFormat="1" ht="15.75">
      <c r="A74" s="133"/>
      <c r="B74" s="101" t="s">
        <v>109</v>
      </c>
      <c r="C74" s="13" t="s">
        <v>47</v>
      </c>
      <c r="D74" s="13"/>
      <c r="E74" s="13"/>
      <c r="F74" s="17">
        <v>2.5</v>
      </c>
      <c r="G74" s="15" t="s">
        <v>14</v>
      </c>
      <c r="H74" s="133"/>
      <c r="I74" s="102" t="str">
        <f t="shared" si="5"/>
        <v>(1 db felülete 2,45 m2), (a Hold utcában)</v>
      </c>
      <c r="J74" s="17">
        <f>+F74</f>
        <v>2.5</v>
      </c>
      <c r="K74" s="17" t="str">
        <f>+G74</f>
        <v>m2</v>
      </c>
      <c r="L74" s="17"/>
      <c r="M74" s="18" t="s">
        <v>4</v>
      </c>
      <c r="N74" s="17" t="str">
        <f>+G74</f>
        <v>m2</v>
      </c>
      <c r="O74" s="19"/>
    </row>
    <row r="75" spans="1:15" s="11" customFormat="1" ht="14.25" customHeight="1">
      <c r="A75" s="132">
        <v>31</v>
      </c>
      <c r="B75" s="3" t="s">
        <v>54</v>
      </c>
      <c r="C75" s="4"/>
      <c r="D75" s="4"/>
      <c r="E75" s="4"/>
      <c r="F75" s="5"/>
      <c r="G75" s="6"/>
      <c r="H75" s="130">
        <f>A75</f>
        <v>31</v>
      </c>
      <c r="I75" s="7" t="str">
        <f t="shared" si="5"/>
        <v>12 cm széles, sárga színű, folytonos "Záróvonal" burkolati jel festése 2-szer fújt,</v>
      </c>
      <c r="J75" s="8"/>
      <c r="K75" s="8"/>
      <c r="L75" s="8"/>
      <c r="M75" s="9"/>
      <c r="N75" s="8"/>
      <c r="O75" s="10"/>
    </row>
    <row r="76" spans="1:15" s="20" customFormat="1" ht="31.5" customHeight="1">
      <c r="A76" s="136"/>
      <c r="B76" s="12" t="s">
        <v>110</v>
      </c>
      <c r="C76" s="13" t="s">
        <v>48</v>
      </c>
      <c r="D76" s="13"/>
      <c r="E76" s="13"/>
      <c r="F76" s="14">
        <v>2.6</v>
      </c>
      <c r="G76" s="15" t="s">
        <v>14</v>
      </c>
      <c r="H76" s="131"/>
      <c r="I76" s="16" t="str">
        <f t="shared" si="5"/>
        <v>oldószeres jelből, gépi erővel (A hossz számító-gépes hosszmérés alapján), (a Hold utcában)</v>
      </c>
      <c r="J76" s="17">
        <f>+F76</f>
        <v>2.6</v>
      </c>
      <c r="K76" s="17" t="str">
        <f>+G76</f>
        <v>m2</v>
      </c>
      <c r="L76" s="17"/>
      <c r="M76" s="18" t="s">
        <v>4</v>
      </c>
      <c r="N76" s="17" t="str">
        <f>+G76</f>
        <v>m2</v>
      </c>
      <c r="O76" s="19"/>
    </row>
    <row r="77" spans="1:15" s="20" customFormat="1" ht="15.75">
      <c r="A77" s="132">
        <v>32</v>
      </c>
      <c r="B77" s="90" t="s">
        <v>53</v>
      </c>
      <c r="C77" s="91"/>
      <c r="D77" s="91"/>
      <c r="E77" s="91"/>
      <c r="F77" s="92"/>
      <c r="G77" s="93"/>
      <c r="H77" s="132">
        <f>A77</f>
        <v>32</v>
      </c>
      <c r="I77" s="94" t="str">
        <f t="shared" si="5"/>
        <v>20 cm széles, sárga színű "Helyzetjelző vonal (kötelező megállás helye)" burkolati jel festése</v>
      </c>
      <c r="J77" s="95"/>
      <c r="K77" s="95"/>
      <c r="L77" s="95"/>
      <c r="M77" s="96"/>
      <c r="N77" s="95"/>
      <c r="O77" s="93"/>
    </row>
    <row r="78" spans="1:15" s="20" customFormat="1" ht="47.25">
      <c r="A78" s="133"/>
      <c r="B78" s="97" t="s">
        <v>111</v>
      </c>
      <c r="C78" s="13" t="s">
        <v>50</v>
      </c>
      <c r="D78" s="13"/>
      <c r="E78" s="13"/>
      <c r="F78" s="17">
        <v>0.3</v>
      </c>
      <c r="G78" s="15" t="s">
        <v>14</v>
      </c>
      <c r="H78" s="133"/>
      <c r="I78" s="97" t="str">
        <f t="shared" si="5"/>
        <v>2-szer fújt, oldószeres jelből, kézi erővel
(A hossz számítógépes hosszmérés alapján), 
(a Hold utcában)</v>
      </c>
      <c r="J78" s="17">
        <f>+F78</f>
        <v>0.3</v>
      </c>
      <c r="K78" s="17" t="str">
        <f>+G78</f>
        <v>m2</v>
      </c>
      <c r="L78" s="17"/>
      <c r="M78" s="18" t="s">
        <v>4</v>
      </c>
      <c r="N78" s="17" t="str">
        <f>+G78</f>
        <v>m2</v>
      </c>
      <c r="O78" s="19"/>
    </row>
    <row r="79" spans="1:15" s="20" customFormat="1" ht="15.75">
      <c r="A79" s="132">
        <v>33</v>
      </c>
      <c r="B79" s="90" t="s">
        <v>52</v>
      </c>
      <c r="C79" s="91"/>
      <c r="D79" s="91"/>
      <c r="E79" s="91"/>
      <c r="F79" s="92"/>
      <c r="G79" s="93"/>
      <c r="H79" s="132">
        <f>A79</f>
        <v>33</v>
      </c>
      <c r="I79" s="94" t="str">
        <f t="shared" si="5"/>
        <v>Sárga színű, "Elsőbbségadás kötelező" burkolati jel festése 2-szer fújt, oldószeres jelből,</v>
      </c>
      <c r="J79" s="95"/>
      <c r="K79" s="95"/>
      <c r="L79" s="95"/>
      <c r="M79" s="96"/>
      <c r="N79" s="95"/>
      <c r="O79" s="93"/>
    </row>
    <row r="80" spans="1:15" s="20" customFormat="1" ht="31.5">
      <c r="A80" s="133"/>
      <c r="B80" s="97" t="s">
        <v>112</v>
      </c>
      <c r="C80" s="13" t="s">
        <v>51</v>
      </c>
      <c r="D80" s="13"/>
      <c r="E80" s="13"/>
      <c r="F80" s="17">
        <v>0.4</v>
      </c>
      <c r="G80" s="15" t="s">
        <v>14</v>
      </c>
      <c r="H80" s="133"/>
      <c r="I80" s="97" t="str">
        <f t="shared" si="5"/>
        <v>kézi erővel (1 db felülete 0,4 m2), 
(a Hold utcában)</v>
      </c>
      <c r="J80" s="17">
        <f>+F80</f>
        <v>0.4</v>
      </c>
      <c r="K80" s="17" t="str">
        <f>+G80</f>
        <v>m2</v>
      </c>
      <c r="L80" s="17"/>
      <c r="M80" s="18" t="s">
        <v>4</v>
      </c>
      <c r="N80" s="17" t="str">
        <f>+G80</f>
        <v>m2</v>
      </c>
      <c r="O80" s="19"/>
    </row>
    <row r="81" spans="1:15" s="20" customFormat="1" ht="15.75">
      <c r="A81" s="132">
        <v>34</v>
      </c>
      <c r="B81" s="90" t="s">
        <v>55</v>
      </c>
      <c r="C81" s="91"/>
      <c r="D81" s="91"/>
      <c r="E81" s="91"/>
      <c r="F81" s="92"/>
      <c r="G81" s="93"/>
      <c r="H81" s="132">
        <f>A81</f>
        <v>34</v>
      </c>
      <c r="I81" s="94" t="str">
        <f t="shared" si="5"/>
        <v>Sárga színű kerékpáros nyom burkolati jel festése 2-szer fújt, oldószeres jelből, kézi erővel</v>
      </c>
      <c r="J81" s="95"/>
      <c r="K81" s="95"/>
      <c r="L81" s="95"/>
      <c r="M81" s="96"/>
      <c r="N81" s="95"/>
      <c r="O81" s="93"/>
    </row>
    <row r="82" spans="1:15" s="20" customFormat="1" ht="15.75">
      <c r="A82" s="133"/>
      <c r="B82" s="101" t="s">
        <v>13</v>
      </c>
      <c r="C82" s="13" t="s">
        <v>113</v>
      </c>
      <c r="D82" s="13"/>
      <c r="E82" s="13"/>
      <c r="F82" s="17">
        <v>162.8</v>
      </c>
      <c r="G82" s="15" t="s">
        <v>14</v>
      </c>
      <c r="H82" s="134"/>
      <c r="I82" s="102" t="str">
        <f t="shared" si="5"/>
        <v>(I. típus, 1 db felülete: 1,10 m2)</v>
      </c>
      <c r="J82" s="98">
        <f>+F82</f>
        <v>162.8</v>
      </c>
      <c r="K82" s="17" t="str">
        <f>+G82</f>
        <v>m2</v>
      </c>
      <c r="L82" s="98"/>
      <c r="M82" s="99" t="s">
        <v>4</v>
      </c>
      <c r="N82" s="17" t="str">
        <f>+G82</f>
        <v>m2</v>
      </c>
      <c r="O82" s="100"/>
    </row>
    <row r="83" spans="1:15" s="20" customFormat="1" ht="15.75">
      <c r="A83" s="132">
        <v>35</v>
      </c>
      <c r="B83" s="90" t="s">
        <v>55</v>
      </c>
      <c r="C83" s="91"/>
      <c r="D83" s="91"/>
      <c r="E83" s="91"/>
      <c r="F83" s="92"/>
      <c r="G83" s="93"/>
      <c r="H83" s="132">
        <f>A83</f>
        <v>35</v>
      </c>
      <c r="I83" s="94" t="str">
        <f t="shared" si="5"/>
        <v>Sárga színű kerékpáros nyom burkolati jel festése 2-szer fújt, oldószeres jelből, kézi erővel</v>
      </c>
      <c r="J83" s="95"/>
      <c r="K83" s="95"/>
      <c r="L83" s="95"/>
      <c r="M83" s="96"/>
      <c r="N83" s="95"/>
      <c r="O83" s="93"/>
    </row>
    <row r="84" spans="1:15" s="20" customFormat="1" ht="15.75">
      <c r="A84" s="133"/>
      <c r="B84" s="101" t="s">
        <v>56</v>
      </c>
      <c r="C84" s="13" t="s">
        <v>114</v>
      </c>
      <c r="D84" s="13"/>
      <c r="E84" s="13"/>
      <c r="F84" s="17">
        <v>315</v>
      </c>
      <c r="G84" s="15" t="s">
        <v>14</v>
      </c>
      <c r="H84" s="134"/>
      <c r="I84" s="102" t="str">
        <f t="shared" si="5"/>
        <v>(II. típus, 1 db felülete: 0,75 m2)</v>
      </c>
      <c r="J84" s="98">
        <f>+F84</f>
        <v>315</v>
      </c>
      <c r="K84" s="17" t="str">
        <f>+G84</f>
        <v>m2</v>
      </c>
      <c r="L84" s="98"/>
      <c r="M84" s="99" t="s">
        <v>4</v>
      </c>
      <c r="N84" s="17" t="str">
        <f>+G84</f>
        <v>m2</v>
      </c>
      <c r="O84" s="100"/>
    </row>
    <row r="85" spans="1:15" s="20" customFormat="1" ht="15.75">
      <c r="A85" s="132">
        <v>36</v>
      </c>
      <c r="B85" s="90" t="s">
        <v>57</v>
      </c>
      <c r="C85" s="91"/>
      <c r="D85" s="91"/>
      <c r="E85" s="91"/>
      <c r="F85" s="92"/>
      <c r="G85" s="93"/>
      <c r="H85" s="132">
        <f>A85</f>
        <v>36</v>
      </c>
      <c r="I85" s="94" t="str">
        <f t="shared" si="5"/>
        <v>Sárga színű kerékpáros piktogram festése balra kanyarodást mutató irányjelző nyíllal</v>
      </c>
      <c r="J85" s="95"/>
      <c r="K85" s="95"/>
      <c r="L85" s="95"/>
      <c r="M85" s="96"/>
      <c r="N85" s="95"/>
      <c r="O85" s="93"/>
    </row>
    <row r="86" spans="1:15" s="20" customFormat="1" ht="47.25">
      <c r="A86" s="133"/>
      <c r="B86" s="97" t="s">
        <v>115</v>
      </c>
      <c r="C86" s="13" t="s">
        <v>58</v>
      </c>
      <c r="D86" s="13"/>
      <c r="E86" s="13"/>
      <c r="F86" s="17">
        <v>1.2</v>
      </c>
      <c r="G86" s="15" t="s">
        <v>14</v>
      </c>
      <c r="H86" s="134"/>
      <c r="I86" s="97" t="str">
        <f t="shared" si="5"/>
        <v>2-szer fújt, oldószeres jelből, kézi erővel
(1 db felülete: 0,60 m2), (a Fulco deák és a Hold utcában)</v>
      </c>
      <c r="J86" s="98">
        <f>+F86</f>
        <v>1.2</v>
      </c>
      <c r="K86" s="17" t="str">
        <f>+G86</f>
        <v>m2</v>
      </c>
      <c r="L86" s="98"/>
      <c r="M86" s="99" t="s">
        <v>4</v>
      </c>
      <c r="N86" s="17" t="str">
        <f>+G86</f>
        <v>m2</v>
      </c>
      <c r="O86" s="100"/>
    </row>
    <row r="87" spans="1:15" s="20" customFormat="1" ht="15.75">
      <c r="A87" s="132">
        <v>37</v>
      </c>
      <c r="B87" s="90" t="s">
        <v>59</v>
      </c>
      <c r="C87" s="91"/>
      <c r="D87" s="91"/>
      <c r="E87" s="91"/>
      <c r="F87" s="92"/>
      <c r="G87" s="93"/>
      <c r="H87" s="132">
        <f>A87</f>
        <v>37</v>
      </c>
      <c r="I87" s="94" t="str">
        <f t="shared" si="5"/>
        <v>Sárga színű kerékpáros piktogram festése jobbra kanyarodást mutató irányjelző nyíllal</v>
      </c>
      <c r="J87" s="95"/>
      <c r="K87" s="95"/>
      <c r="L87" s="95"/>
      <c r="M87" s="96"/>
      <c r="N87" s="95"/>
      <c r="O87" s="93"/>
    </row>
    <row r="88" spans="1:15" s="20" customFormat="1" ht="47.25">
      <c r="A88" s="133"/>
      <c r="B88" s="97" t="s">
        <v>117</v>
      </c>
      <c r="C88" s="13" t="s">
        <v>116</v>
      </c>
      <c r="D88" s="13"/>
      <c r="E88" s="13"/>
      <c r="F88" s="17">
        <v>6</v>
      </c>
      <c r="G88" s="15" t="s">
        <v>14</v>
      </c>
      <c r="H88" s="134"/>
      <c r="I88" s="97" t="str">
        <f t="shared" si="5"/>
        <v>2-szer fújt, oldószeres jelből, kézi erővel
(1 db felülete: 0,60 m2), (a Kalászi útnál és az Ipar utcában)</v>
      </c>
      <c r="J88" s="98">
        <f>+F88</f>
        <v>6</v>
      </c>
      <c r="K88" s="17" t="str">
        <f>+G88</f>
        <v>m2</v>
      </c>
      <c r="L88" s="98"/>
      <c r="M88" s="99" t="s">
        <v>4</v>
      </c>
      <c r="N88" s="17" t="str">
        <f>+G88</f>
        <v>m2</v>
      </c>
      <c r="O88" s="100"/>
    </row>
    <row r="89" spans="1:15" s="20" customFormat="1" ht="15.75">
      <c r="A89" s="132">
        <v>38</v>
      </c>
      <c r="B89" s="90" t="s">
        <v>60</v>
      </c>
      <c r="C89" s="91"/>
      <c r="D89" s="91"/>
      <c r="E89" s="91"/>
      <c r="F89" s="92"/>
      <c r="G89" s="93"/>
      <c r="H89" s="132">
        <f>A89</f>
        <v>38</v>
      </c>
      <c r="I89" s="94" t="str">
        <f t="shared" si="5"/>
        <v>Sárga színű kerékpáros piktogram festése az egyenes irányt és a jobbra kanyarodást mutató</v>
      </c>
      <c r="J89" s="95"/>
      <c r="K89" s="95"/>
      <c r="L89" s="95"/>
      <c r="M89" s="96"/>
      <c r="N89" s="95"/>
      <c r="O89" s="93"/>
    </row>
    <row r="90" spans="1:15" s="20" customFormat="1" ht="47.25">
      <c r="A90" s="133"/>
      <c r="B90" s="97" t="s">
        <v>118</v>
      </c>
      <c r="C90" s="13" t="s">
        <v>61</v>
      </c>
      <c r="D90" s="13"/>
      <c r="E90" s="13"/>
      <c r="F90" s="17">
        <v>2.8</v>
      </c>
      <c r="G90" s="15" t="s">
        <v>14</v>
      </c>
      <c r="H90" s="134"/>
      <c r="I90" s="97" t="str">
        <f t="shared" si="5"/>
        <v>irányjelző nyíllal 2-szer fújt, oldószeres jelből, kézi erővel (1 db felülete: 0,70 m2), (a Telep utcánál)</v>
      </c>
      <c r="J90" s="98">
        <f>+F90</f>
        <v>2.8</v>
      </c>
      <c r="K90" s="17" t="str">
        <f>+G90</f>
        <v>m2</v>
      </c>
      <c r="L90" s="98"/>
      <c r="M90" s="99" t="s">
        <v>4</v>
      </c>
      <c r="N90" s="17" t="str">
        <f>+G90</f>
        <v>m2</v>
      </c>
      <c r="O90" s="100"/>
    </row>
    <row r="91" spans="1:15" s="20" customFormat="1" ht="15.75">
      <c r="A91" s="132">
        <v>39</v>
      </c>
      <c r="B91" s="90" t="s">
        <v>62</v>
      </c>
      <c r="C91" s="91"/>
      <c r="D91" s="91"/>
      <c r="E91" s="91"/>
      <c r="F91" s="92"/>
      <c r="G91" s="93"/>
      <c r="H91" s="132">
        <f>A91</f>
        <v>39</v>
      </c>
      <c r="I91" s="94" t="str">
        <f t="shared" si="5"/>
        <v>Sárga színű, indirekt balra kanyarodást jelző kerékpáros piktogram festése</v>
      </c>
      <c r="J91" s="95"/>
      <c r="K91" s="95"/>
      <c r="L91" s="95"/>
      <c r="M91" s="96"/>
      <c r="N91" s="95"/>
      <c r="O91" s="93"/>
    </row>
    <row r="92" spans="1:15" s="20" customFormat="1" ht="32.25" customHeight="1">
      <c r="A92" s="133"/>
      <c r="B92" s="97" t="s">
        <v>120</v>
      </c>
      <c r="C92" s="13" t="s">
        <v>119</v>
      </c>
      <c r="D92" s="13"/>
      <c r="E92" s="13"/>
      <c r="F92" s="17">
        <v>8.5</v>
      </c>
      <c r="G92" s="15" t="s">
        <v>14</v>
      </c>
      <c r="H92" s="134"/>
      <c r="I92" s="97" t="str">
        <f t="shared" si="5"/>
        <v>2-szer fújt, oldószeres jelből, kézi erővel (1 db felülete: 0,65 m2), (a Fulco deák, a Hold, az Egres utcai és az Egres úti csomópontnál)</v>
      </c>
      <c r="J92" s="98">
        <f>+F92</f>
        <v>8.5</v>
      </c>
      <c r="K92" s="17" t="str">
        <f>+G92</f>
        <v>m2</v>
      </c>
      <c r="L92" s="98"/>
      <c r="M92" s="99" t="s">
        <v>4</v>
      </c>
      <c r="N92" s="17" t="str">
        <f>+G92</f>
        <v>m2</v>
      </c>
      <c r="O92" s="100"/>
    </row>
    <row r="93" spans="1:15" s="20" customFormat="1" ht="15.75">
      <c r="A93" s="132">
        <v>40</v>
      </c>
      <c r="B93" s="90" t="s">
        <v>63</v>
      </c>
      <c r="C93" s="91"/>
      <c r="D93" s="91"/>
      <c r="E93" s="91"/>
      <c r="F93" s="92"/>
      <c r="G93" s="93"/>
      <c r="H93" s="132">
        <f>A93</f>
        <v>40</v>
      </c>
      <c r="I93" s="94" t="str">
        <f aca="true" t="shared" si="6" ref="I93:I98">+B93</f>
        <v>Sárga színű kerékpáros piktogram festése balra mutató nyíllal (előretolt kerékpáros felálló helynél)</v>
      </c>
      <c r="J93" s="95"/>
      <c r="K93" s="95"/>
      <c r="L93" s="95"/>
      <c r="M93" s="96"/>
      <c r="N93" s="95"/>
      <c r="O93" s="93"/>
    </row>
    <row r="94" spans="1:15" s="20" customFormat="1" ht="47.25">
      <c r="A94" s="133"/>
      <c r="B94" s="97" t="s">
        <v>121</v>
      </c>
      <c r="C94" s="13" t="s">
        <v>64</v>
      </c>
      <c r="D94" s="13"/>
      <c r="E94" s="13"/>
      <c r="F94" s="17">
        <v>1.7</v>
      </c>
      <c r="G94" s="15" t="s">
        <v>14</v>
      </c>
      <c r="H94" s="134"/>
      <c r="I94" s="97" t="str">
        <f t="shared" si="6"/>
        <v>2-szer fújt, oldószeres jelből, kézi erővel
(1 db felülete: 0,55 m2), (a Szentlászlói úti, az Egres utcai és az Egres úti csomópontnál)</v>
      </c>
      <c r="J94" s="98">
        <f>+F94</f>
        <v>1.7</v>
      </c>
      <c r="K94" s="17" t="str">
        <f>+G94</f>
        <v>m2</v>
      </c>
      <c r="L94" s="98"/>
      <c r="M94" s="99" t="s">
        <v>4</v>
      </c>
      <c r="N94" s="17" t="str">
        <f>+G94</f>
        <v>m2</v>
      </c>
      <c r="O94" s="100"/>
    </row>
    <row r="95" spans="1:15" s="20" customFormat="1" ht="15.75">
      <c r="A95" s="132">
        <v>41</v>
      </c>
      <c r="B95" s="90" t="s">
        <v>67</v>
      </c>
      <c r="C95" s="91"/>
      <c r="D95" s="91"/>
      <c r="E95" s="91"/>
      <c r="F95" s="92"/>
      <c r="G95" s="93"/>
      <c r="H95" s="132">
        <f>A95</f>
        <v>41</v>
      </c>
      <c r="I95" s="94" t="str">
        <f t="shared" si="6"/>
        <v>Tervezett UNI-ROAD 80/60-2,0 K 1050 kg közúti terelőelem kihelyezése</v>
      </c>
      <c r="J95" s="95"/>
      <c r="K95" s="95"/>
      <c r="L95" s="95"/>
      <c r="M95" s="96"/>
      <c r="N95" s="95"/>
      <c r="O95" s="93"/>
    </row>
    <row r="96" spans="1:15" s="20" customFormat="1" ht="15.75">
      <c r="A96" s="133"/>
      <c r="B96" s="97" t="s">
        <v>65</v>
      </c>
      <c r="C96" s="13"/>
      <c r="D96" s="13"/>
      <c r="E96" s="13"/>
      <c r="F96" s="17">
        <v>2</v>
      </c>
      <c r="G96" s="15" t="s">
        <v>10</v>
      </c>
      <c r="H96" s="134"/>
      <c r="I96" s="97" t="str">
        <f t="shared" si="6"/>
        <v>(színezett, fehér-vörös sávok)</v>
      </c>
      <c r="J96" s="98">
        <f>+F96</f>
        <v>2</v>
      </c>
      <c r="K96" s="17" t="str">
        <f>+G96</f>
        <v>db</v>
      </c>
      <c r="L96" s="98"/>
      <c r="M96" s="99" t="s">
        <v>4</v>
      </c>
      <c r="N96" s="17" t="str">
        <f>+G96</f>
        <v>db</v>
      </c>
      <c r="O96" s="100"/>
    </row>
    <row r="97" spans="1:15" s="20" customFormat="1" ht="15.75">
      <c r="A97" s="132">
        <v>42</v>
      </c>
      <c r="B97" s="90" t="s">
        <v>67</v>
      </c>
      <c r="C97" s="91"/>
      <c r="D97" s="91"/>
      <c r="E97" s="91"/>
      <c r="F97" s="92"/>
      <c r="G97" s="93"/>
      <c r="H97" s="132">
        <f>A97</f>
        <v>42</v>
      </c>
      <c r="I97" s="94" t="str">
        <f t="shared" si="6"/>
        <v>Tervezett UNI-ROAD 80/60-2,0 K 1050 kg közúti terelőelem kihelyezése</v>
      </c>
      <c r="J97" s="95"/>
      <c r="K97" s="95"/>
      <c r="L97" s="95"/>
      <c r="M97" s="96"/>
      <c r="N97" s="95"/>
      <c r="O97" s="93"/>
    </row>
    <row r="98" spans="1:15" s="20" customFormat="1" ht="15.75">
      <c r="A98" s="133"/>
      <c r="B98" s="97" t="s">
        <v>66</v>
      </c>
      <c r="C98" s="13"/>
      <c r="D98" s="13"/>
      <c r="E98" s="13"/>
      <c r="F98" s="17">
        <v>2</v>
      </c>
      <c r="G98" s="15" t="s">
        <v>10</v>
      </c>
      <c r="H98" s="134"/>
      <c r="I98" s="97" t="str">
        <f t="shared" si="6"/>
        <v>(színezés nélküli)</v>
      </c>
      <c r="J98" s="98">
        <f>+F98</f>
        <v>2</v>
      </c>
      <c r="K98" s="17" t="str">
        <f>+G98</f>
        <v>db</v>
      </c>
      <c r="L98" s="98"/>
      <c r="M98" s="99" t="s">
        <v>4</v>
      </c>
      <c r="N98" s="17" t="str">
        <f>+G98</f>
        <v>db</v>
      </c>
      <c r="O98" s="100"/>
    </row>
    <row r="99" spans="1:15" ht="15.75">
      <c r="A99" s="104"/>
      <c r="B99" s="21"/>
      <c r="C99" s="22"/>
      <c r="D99" s="22"/>
      <c r="E99" s="22"/>
      <c r="F99" s="23"/>
      <c r="G99" s="24"/>
      <c r="H99" s="25"/>
      <c r="I99" s="26" t="s">
        <v>1</v>
      </c>
      <c r="J99" s="27"/>
      <c r="K99" s="28"/>
      <c r="L99" s="27"/>
      <c r="M99" s="29"/>
      <c r="N99" s="28"/>
      <c r="O99" s="30"/>
    </row>
    <row r="100" spans="1:15" ht="15.75">
      <c r="A100" s="22"/>
      <c r="B100" s="21"/>
      <c r="C100" s="22"/>
      <c r="D100" s="22"/>
      <c r="E100" s="22"/>
      <c r="F100" s="23"/>
      <c r="G100" s="24"/>
      <c r="H100" s="61"/>
      <c r="I100" s="105"/>
      <c r="J100" s="61"/>
      <c r="K100" s="24"/>
      <c r="L100" s="61"/>
      <c r="M100" s="78"/>
      <c r="N100" s="24"/>
      <c r="O100" s="24"/>
    </row>
    <row r="101" spans="1:15" ht="15.75">
      <c r="A101" s="22"/>
      <c r="B101" s="21"/>
      <c r="C101" s="22"/>
      <c r="D101" s="22"/>
      <c r="E101" s="22"/>
      <c r="F101" s="23"/>
      <c r="G101" s="24"/>
      <c r="H101" s="61"/>
      <c r="I101" s="105"/>
      <c r="J101" s="61"/>
      <c r="K101" s="24"/>
      <c r="L101" s="61"/>
      <c r="M101" s="78"/>
      <c r="N101" s="24"/>
      <c r="O101" s="24"/>
    </row>
    <row r="102" spans="1:15" ht="15.75">
      <c r="A102" s="22"/>
      <c r="B102" s="21"/>
      <c r="C102" s="22"/>
      <c r="D102" s="22"/>
      <c r="E102" s="22"/>
      <c r="F102" s="23"/>
      <c r="G102" s="24"/>
      <c r="H102" s="61"/>
      <c r="I102" s="105"/>
      <c r="J102" s="61"/>
      <c r="K102" s="24"/>
      <c r="L102" s="61"/>
      <c r="M102" s="78"/>
      <c r="N102" s="24"/>
      <c r="O102" s="24"/>
    </row>
    <row r="103" spans="1:15" ht="15.75">
      <c r="A103" s="22"/>
      <c r="B103" s="21"/>
      <c r="C103" s="22"/>
      <c r="D103" s="22"/>
      <c r="E103" s="22"/>
      <c r="F103" s="23"/>
      <c r="G103" s="24"/>
      <c r="H103" s="61"/>
      <c r="I103" s="105"/>
      <c r="J103" s="61"/>
      <c r="K103" s="24"/>
      <c r="L103" s="61"/>
      <c r="M103" s="78"/>
      <c r="N103" s="24"/>
      <c r="O103" s="24"/>
    </row>
    <row r="104" spans="1:15" s="106" customFormat="1" ht="15.75">
      <c r="A104" s="22"/>
      <c r="B104" s="21"/>
      <c r="C104" s="22"/>
      <c r="D104" s="22"/>
      <c r="E104" s="22"/>
      <c r="F104" s="23"/>
      <c r="G104" s="24"/>
      <c r="H104" s="61"/>
      <c r="I104" s="105"/>
      <c r="J104" s="61"/>
      <c r="K104" s="24"/>
      <c r="L104" s="61"/>
      <c r="M104" s="78"/>
      <c r="N104" s="24"/>
      <c r="O104" s="24"/>
    </row>
    <row r="105" spans="1:15" s="106" customFormat="1" ht="15.75">
      <c r="A105" s="107"/>
      <c r="B105" s="21"/>
      <c r="C105" s="22"/>
      <c r="D105" s="22"/>
      <c r="E105" s="22"/>
      <c r="F105" s="23"/>
      <c r="G105" s="24"/>
      <c r="H105" s="61"/>
      <c r="I105" s="105"/>
      <c r="J105" s="61"/>
      <c r="K105" s="24"/>
      <c r="L105" s="61"/>
      <c r="M105" s="78"/>
      <c r="N105" s="24"/>
      <c r="O105" s="24"/>
    </row>
    <row r="106" spans="1:15" ht="15.75">
      <c r="A106" s="107"/>
      <c r="B106" s="21"/>
      <c r="C106" s="22"/>
      <c r="D106" s="22"/>
      <c r="E106" s="22"/>
      <c r="F106" s="23"/>
      <c r="G106" s="24"/>
      <c r="H106" s="61"/>
      <c r="I106" s="105"/>
      <c r="J106" s="61"/>
      <c r="K106" s="24"/>
      <c r="L106" s="61"/>
      <c r="M106" s="78"/>
      <c r="N106" s="24"/>
      <c r="O106" s="24"/>
    </row>
    <row r="107" spans="1:15" ht="15.75">
      <c r="A107" s="22"/>
      <c r="B107" s="21"/>
      <c r="C107" s="22"/>
      <c r="D107" s="22"/>
      <c r="E107" s="22"/>
      <c r="F107" s="23"/>
      <c r="G107" s="24"/>
      <c r="H107" s="61"/>
      <c r="I107" s="105"/>
      <c r="J107" s="61"/>
      <c r="K107" s="24"/>
      <c r="L107" s="61"/>
      <c r="M107" s="78"/>
      <c r="N107" s="24"/>
      <c r="O107" s="24"/>
    </row>
    <row r="109" spans="1:15" s="110" customFormat="1" ht="15.75">
      <c r="A109" s="108"/>
      <c r="B109" s="108"/>
      <c r="C109" s="108"/>
      <c r="D109" s="108"/>
      <c r="E109" s="108"/>
      <c r="F109" s="109"/>
      <c r="G109" s="31"/>
      <c r="H109" s="137" t="s">
        <v>6</v>
      </c>
      <c r="I109" s="137"/>
      <c r="J109" s="137"/>
      <c r="K109" s="137"/>
      <c r="L109" s="137"/>
      <c r="M109" s="137"/>
      <c r="N109" s="137"/>
      <c r="O109" s="137"/>
    </row>
    <row r="110" spans="1:11" s="110" customFormat="1" ht="15.75">
      <c r="A110" s="111"/>
      <c r="B110" s="111"/>
      <c r="C110" s="111"/>
      <c r="D110" s="111"/>
      <c r="E110" s="111"/>
      <c r="F110" s="112"/>
      <c r="K110" s="113"/>
    </row>
    <row r="111" spans="1:11" s="110" customFormat="1" ht="15.75">
      <c r="A111" s="111"/>
      <c r="B111" s="111"/>
      <c r="C111" s="111"/>
      <c r="D111" s="111"/>
      <c r="E111" s="111"/>
      <c r="F111" s="112"/>
      <c r="K111" s="113"/>
    </row>
    <row r="112" spans="1:8" s="113" customFormat="1" ht="30" customHeight="1">
      <c r="A112" s="114"/>
      <c r="B112" s="114"/>
      <c r="C112" s="114"/>
      <c r="D112" s="114"/>
      <c r="E112" s="114"/>
      <c r="F112" s="115"/>
      <c r="H112" s="116" t="str">
        <f>H1</f>
        <v>I. ELŐKÉSZÍTŐ MUNKÁK</v>
      </c>
    </row>
    <row r="113" spans="1:8" s="113" customFormat="1" ht="30" customHeight="1">
      <c r="A113" s="114"/>
      <c r="B113" s="114"/>
      <c r="C113" s="114"/>
      <c r="D113" s="114"/>
      <c r="E113" s="114"/>
      <c r="F113" s="115"/>
      <c r="H113" s="116" t="str">
        <f>H13</f>
        <v>II. FORGALOMTECHNIKAI MUNKÁK</v>
      </c>
    </row>
    <row r="114" spans="1:11" s="110" customFormat="1" ht="30" customHeight="1">
      <c r="A114" s="111"/>
      <c r="B114" s="111"/>
      <c r="C114" s="111"/>
      <c r="D114" s="111"/>
      <c r="E114" s="111"/>
      <c r="F114" s="112"/>
      <c r="H114" s="117" t="s">
        <v>7</v>
      </c>
      <c r="K114" s="113"/>
    </row>
    <row r="115" spans="1:15" s="110" customFormat="1" ht="30" customHeight="1" thickBot="1">
      <c r="A115" s="111"/>
      <c r="B115" s="111"/>
      <c r="C115" s="111"/>
      <c r="D115" s="111"/>
      <c r="E115" s="111"/>
      <c r="F115" s="112"/>
      <c r="H115" s="118" t="s">
        <v>9</v>
      </c>
      <c r="I115" s="118"/>
      <c r="J115" s="118"/>
      <c r="K115" s="118"/>
      <c r="L115" s="118"/>
      <c r="M115" s="118"/>
      <c r="N115" s="118"/>
      <c r="O115" s="118"/>
    </row>
    <row r="116" spans="1:15" ht="30" customHeight="1" thickTop="1">
      <c r="A116" s="111"/>
      <c r="B116" s="111"/>
      <c r="C116" s="111"/>
      <c r="D116" s="111"/>
      <c r="E116" s="111"/>
      <c r="F116" s="112"/>
      <c r="G116" s="110"/>
      <c r="H116" s="119" t="s">
        <v>8</v>
      </c>
      <c r="I116" s="119"/>
      <c r="J116" s="119"/>
      <c r="K116" s="120"/>
      <c r="L116" s="119"/>
      <c r="M116" s="119"/>
      <c r="N116" s="121"/>
      <c r="O116" s="122"/>
    </row>
  </sheetData>
  <sheetProtection selectLockedCells="1"/>
  <mergeCells count="97">
    <mergeCell ref="A97:A98"/>
    <mergeCell ref="H97:H98"/>
    <mergeCell ref="A93:A94"/>
    <mergeCell ref="H93:H94"/>
    <mergeCell ref="A95:A96"/>
    <mergeCell ref="H95:H96"/>
    <mergeCell ref="A89:A90"/>
    <mergeCell ref="H89:H90"/>
    <mergeCell ref="A91:A92"/>
    <mergeCell ref="H91:H92"/>
    <mergeCell ref="A85:A86"/>
    <mergeCell ref="H85:H86"/>
    <mergeCell ref="A87:A88"/>
    <mergeCell ref="H87:H88"/>
    <mergeCell ref="A79:A80"/>
    <mergeCell ref="H79:H80"/>
    <mergeCell ref="A83:A84"/>
    <mergeCell ref="H83:H84"/>
    <mergeCell ref="A81:A82"/>
    <mergeCell ref="H81:H82"/>
    <mergeCell ref="H75:H76"/>
    <mergeCell ref="A77:A78"/>
    <mergeCell ref="H77:H78"/>
    <mergeCell ref="H73:H74"/>
    <mergeCell ref="A71:A72"/>
    <mergeCell ref="H71:H72"/>
    <mergeCell ref="H55:H56"/>
    <mergeCell ref="A63:A64"/>
    <mergeCell ref="H63:H64"/>
    <mergeCell ref="A57:A58"/>
    <mergeCell ref="A69:A70"/>
    <mergeCell ref="H69:H70"/>
    <mergeCell ref="H65:H66"/>
    <mergeCell ref="H59:H60"/>
    <mergeCell ref="H41:H42"/>
    <mergeCell ref="H109:O109"/>
    <mergeCell ref="H43:H44"/>
    <mergeCell ref="H45:H46"/>
    <mergeCell ref="H53:H54"/>
    <mergeCell ref="H67:H68"/>
    <mergeCell ref="H51:H52"/>
    <mergeCell ref="J14:K14"/>
    <mergeCell ref="A75:A76"/>
    <mergeCell ref="A67:A68"/>
    <mergeCell ref="A65:A66"/>
    <mergeCell ref="A61:A62"/>
    <mergeCell ref="A73:A74"/>
    <mergeCell ref="A47:A48"/>
    <mergeCell ref="H47:H48"/>
    <mergeCell ref="A41:A42"/>
    <mergeCell ref="A37:A38"/>
    <mergeCell ref="A43:A44"/>
    <mergeCell ref="A45:A46"/>
    <mergeCell ref="H39:H40"/>
    <mergeCell ref="A39:A40"/>
    <mergeCell ref="H37:H38"/>
    <mergeCell ref="H61:H62"/>
    <mergeCell ref="A49:A50"/>
    <mergeCell ref="H49:H50"/>
    <mergeCell ref="H57:H58"/>
    <mergeCell ref="A53:A54"/>
    <mergeCell ref="A55:A56"/>
    <mergeCell ref="A59:A60"/>
    <mergeCell ref="A51:A52"/>
    <mergeCell ref="H15:H16"/>
    <mergeCell ref="L14:N14"/>
    <mergeCell ref="A29:A30"/>
    <mergeCell ref="A27:A28"/>
    <mergeCell ref="A23:A24"/>
    <mergeCell ref="A15:A16"/>
    <mergeCell ref="A21:A22"/>
    <mergeCell ref="A25:A26"/>
    <mergeCell ref="H25:H26"/>
    <mergeCell ref="J2:K2"/>
    <mergeCell ref="L2:N2"/>
    <mergeCell ref="A7:A8"/>
    <mergeCell ref="H7:H8"/>
    <mergeCell ref="A9:A10"/>
    <mergeCell ref="H9:H10"/>
    <mergeCell ref="A3:A4"/>
    <mergeCell ref="H3:H4"/>
    <mergeCell ref="A5:A6"/>
    <mergeCell ref="H5:H6"/>
    <mergeCell ref="H17:H18"/>
    <mergeCell ref="A19:A20"/>
    <mergeCell ref="H19:H20"/>
    <mergeCell ref="A17:A18"/>
    <mergeCell ref="A31:A32"/>
    <mergeCell ref="H31:H32"/>
    <mergeCell ref="H27:H28"/>
    <mergeCell ref="H23:H24"/>
    <mergeCell ref="H21:H22"/>
    <mergeCell ref="H29:H30"/>
    <mergeCell ref="A33:A34"/>
    <mergeCell ref="H33:H34"/>
    <mergeCell ref="A35:A36"/>
    <mergeCell ref="H35:H36"/>
  </mergeCells>
  <conditionalFormatting sqref="N114:N115 K113:K115 O114:O65536 N113:O113 H113:J65536 L113:M65536 H112:O112 K82 N90 N78 K78 K80 N80 N82 N84 K84 K86 N86 N88 K88 H99:J111 I81:I85 I87 I89 K90 I91 K92 N92 N94 I93 K94 I95 K96 N96 I97 K98 N98 N76 K76 I77 K72 N72 N74 K74 N68 K68 K70 N70 K66 I65 N66 H19:H98 I73:I75 N60 K62 K60 K58 N58 N62 N64 K64 I59:I61 I63 N54 K54 N56 K56 K50 N50 N52 K52 N48 K48 K40 N38 K38 N40 K42 N42 N44 K44 K46 N46 I39 I43 I45 I57 I31 K32 N32 I33 N34 K34 I35 K36 N36 I29 N30 K30 I25 N26 K26 N28 I27 K28 I19 N20 K20 I21 N22 K22 I23 N24 K24 J19:J98 J18:K18 N18:O18 O1:O17 K16 N16 N8 K8 K10 N10 K4 N4 N6 K6 H1:J17 L1:M111 I37 I41 I47 I49 I51 I53:I55 O19:O111 I67:I71 I79">
    <cfRule type="cellIs" priority="24" dxfId="0" operator="equal" stopIfTrue="1">
      <formula>0</formula>
    </cfRule>
  </conditionalFormatting>
  <printOptions horizontalCentered="1"/>
  <pageMargins left="0.5905511811023623" right="0.5905511811023623" top="0.5511811023622047" bottom="0.5905511811023623" header="0.4724409448818898" footer="0.5118110236220472"/>
  <pageSetup horizontalDpi="600" verticalDpi="600" orientation="portrait" paperSize="9" scale="85" r:id="rId2"/>
  <headerFooter alignWithMargins="0">
    <oddFooter>&amp;LKöltségvetési kiírás
Szentendre Város Önkormányzata&amp;CSzentendre, 11. sz. főút - 
FORGALOMTECHNIKA&amp;R2017. június</oddFooter>
  </headerFooter>
  <rowBreaks count="6" manualBreakCount="6">
    <brk id="40" min="7" max="14" man="1"/>
    <brk id="78" min="7" max="14" man="1"/>
    <brk id="99" min="7" max="14" man="1"/>
    <brk id="141" min="7" max="14" man="1"/>
    <brk id="191" min="7" max="14" man="1"/>
    <brk id="225" min="7" max="14" man="1"/>
  </rowBreaks>
  <colBreaks count="1" manualBreakCount="1">
    <brk id="7" max="3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Tandem Mérnökiroda GMK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Ozsváth György</dc:creator>
  <cp:keywords/>
  <dc:description/>
  <cp:lastModifiedBy>Tandem User</cp:lastModifiedBy>
  <cp:lastPrinted>2017-06-29T08:39:05Z</cp:lastPrinted>
  <dcterms:created xsi:type="dcterms:W3CDTF">2000-03-02T13:07:03Z</dcterms:created>
  <dcterms:modified xsi:type="dcterms:W3CDTF">2017-06-29T08:49:28Z</dcterms:modified>
  <cp:category/>
  <cp:version/>
  <cp:contentType/>
  <cp:contentStatus/>
</cp:coreProperties>
</file>