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ZENTENDRE\Jelentések\Előrehaladási\A rész\2015.12.10\"/>
    </mc:Choice>
  </mc:AlternateContent>
  <bookViews>
    <workbookView xWindow="0" yWindow="0" windowWidth="20490" windowHeight="7455"/>
  </bookViews>
  <sheets>
    <sheet name="T.Előrehaladás_Szentendre" sheetId="4" r:id="rId1"/>
  </sheets>
  <calcPr calcId="152511"/>
</workbook>
</file>

<file path=xl/calcChain.xml><?xml version="1.0" encoding="utf-8"?>
<calcChain xmlns="http://schemas.openxmlformats.org/spreadsheetml/2006/main">
  <c r="D95" i="4" l="1"/>
  <c r="C95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E95" i="4" l="1"/>
  <c r="E96" i="4" l="1"/>
  <c r="F3" i="4"/>
  <c r="F95" i="4" l="1"/>
  <c r="F96" i="4"/>
  <c r="D96" i="4"/>
  <c r="C96" i="4" l="1"/>
</calcChain>
</file>

<file path=xl/comments1.xml><?xml version="1.0" encoding="utf-8"?>
<comments xmlns="http://schemas.openxmlformats.org/spreadsheetml/2006/main">
  <authors>
    <author>Csernaj Zsolt</author>
  </authors>
  <commentList>
    <comment ref="C93" authorId="0" shapeId="0">
      <text>
        <r>
          <rPr>
            <b/>
            <sz val="9"/>
            <color indexed="81"/>
            <rFont val="Segoe UI"/>
            <family val="2"/>
            <charset val="238"/>
          </rPr>
          <t>Csernaj Zsolt:</t>
        </r>
        <r>
          <rPr>
            <sz val="9"/>
            <color indexed="81"/>
            <rFont val="Segoe UI"/>
            <family val="2"/>
            <charset val="238"/>
          </rPr>
          <t xml:space="preserve">
Lakók már megépítették
</t>
        </r>
      </text>
    </comment>
    <comment ref="C94" authorId="0" shapeId="0">
      <text>
        <r>
          <rPr>
            <b/>
            <sz val="9"/>
            <color indexed="81"/>
            <rFont val="Segoe UI"/>
            <family val="2"/>
            <charset val="238"/>
          </rPr>
          <t>Csernaj Zsolt:</t>
        </r>
        <r>
          <rPr>
            <sz val="9"/>
            <color indexed="81"/>
            <rFont val="Segoe UI"/>
            <family val="2"/>
            <charset val="238"/>
          </rPr>
          <t xml:space="preserve">
5 db társasház belső hálózata, </t>
        </r>
      </text>
    </comment>
  </commentList>
</comments>
</file>

<file path=xl/sharedStrings.xml><?xml version="1.0" encoding="utf-8"?>
<sst xmlns="http://schemas.openxmlformats.org/spreadsheetml/2006/main" count="310" uniqueCount="181">
  <si>
    <t>Csatorna jel</t>
  </si>
  <si>
    <t>Utcanév</t>
  </si>
  <si>
    <t>Megjegyzés</t>
  </si>
  <si>
    <t>Mindösszesen elkészített házibekötés (db):</t>
  </si>
  <si>
    <t>Előrehaladás  ( fm )</t>
  </si>
  <si>
    <t>Kiviteli terv szerinti hossz ( fm )</t>
  </si>
  <si>
    <t>Fecske u.</t>
  </si>
  <si>
    <t>Gravitációs gerinccsatorna összesító (fm):</t>
  </si>
  <si>
    <t>Nyomó Gerinccsatorna összesítő (fm):</t>
  </si>
  <si>
    <t xml:space="preserve">         SZ-32-0</t>
  </si>
  <si>
    <t>Fészek</t>
  </si>
  <si>
    <t>Zeolit</t>
  </si>
  <si>
    <t xml:space="preserve">         SZ-32-1</t>
  </si>
  <si>
    <t>Túzok</t>
  </si>
  <si>
    <t xml:space="preserve">         SZ-32-3 </t>
  </si>
  <si>
    <t>Páfrány</t>
  </si>
  <si>
    <t xml:space="preserve">         SZ-38-0</t>
  </si>
  <si>
    <t>Tulipán, Láncfű</t>
  </si>
  <si>
    <t xml:space="preserve">         SZ-40-0</t>
  </si>
  <si>
    <t>Sövény u.</t>
  </si>
  <si>
    <t xml:space="preserve">         SZ-35-2</t>
  </si>
  <si>
    <t xml:space="preserve">Csóka </t>
  </si>
  <si>
    <t xml:space="preserve">         SZ-35-0</t>
  </si>
  <si>
    <t>Várkonyi Berek</t>
  </si>
  <si>
    <t xml:space="preserve">         SZ-35-0 </t>
  </si>
  <si>
    <t>Berek</t>
  </si>
  <si>
    <t xml:space="preserve">         SZ-35-1</t>
  </si>
  <si>
    <t>Szalonka u.</t>
  </si>
  <si>
    <t xml:space="preserve">         SZ-35-1-1</t>
  </si>
  <si>
    <t>Akácfa</t>
  </si>
  <si>
    <t xml:space="preserve">         SZ-35-1-1-1</t>
  </si>
  <si>
    <t>Hegymester Berek</t>
  </si>
  <si>
    <t xml:space="preserve">         SZ-35-1-1-2</t>
  </si>
  <si>
    <t xml:space="preserve">         SZ-35-1-2</t>
  </si>
  <si>
    <t>Mókus u</t>
  </si>
  <si>
    <t xml:space="preserve">         SZ-35-3</t>
  </si>
  <si>
    <t>Szeder u.</t>
  </si>
  <si>
    <t xml:space="preserve">         SZ-35-4</t>
  </si>
  <si>
    <t>Nárcisz</t>
  </si>
  <si>
    <t xml:space="preserve">         SZ-35-2-1</t>
  </si>
  <si>
    <t>Névtelen</t>
  </si>
  <si>
    <t xml:space="preserve">         SZ-20-0</t>
  </si>
  <si>
    <t>Gólyahír</t>
  </si>
  <si>
    <t xml:space="preserve">         SZ-21-0</t>
  </si>
  <si>
    <t>Szélkerék köz</t>
  </si>
  <si>
    <t xml:space="preserve">         SZ-37-0 </t>
  </si>
  <si>
    <t>Barackvirág</t>
  </si>
  <si>
    <t xml:space="preserve">         SZ-37-1</t>
  </si>
  <si>
    <t>Völgy u.</t>
  </si>
  <si>
    <t xml:space="preserve">         SZ-37-1-1</t>
  </si>
  <si>
    <t xml:space="preserve">         SZ-37-4</t>
  </si>
  <si>
    <t>Bérc u.</t>
  </si>
  <si>
    <t xml:space="preserve">         SZ-37-5 </t>
  </si>
  <si>
    <t>Sólyom utca</t>
  </si>
  <si>
    <t xml:space="preserve">         SZ-11-0</t>
  </si>
  <si>
    <t>Táncsics, József Attila</t>
  </si>
  <si>
    <t xml:space="preserve">         SZ-37-3</t>
  </si>
  <si>
    <t>Kankalin u.</t>
  </si>
  <si>
    <t xml:space="preserve">         SZ-37-3-1</t>
  </si>
  <si>
    <t>Kamilla - Kankalin u.</t>
  </si>
  <si>
    <t xml:space="preserve">         SZ-37-3-2 </t>
  </si>
  <si>
    <t xml:space="preserve">         SZ-4-0</t>
  </si>
  <si>
    <t>Fürdő u.</t>
  </si>
  <si>
    <t>Nefritech</t>
  </si>
  <si>
    <t xml:space="preserve">         SZ-5-0</t>
  </si>
  <si>
    <t>Lövész u.</t>
  </si>
  <si>
    <t xml:space="preserve">         SZ-8-0</t>
  </si>
  <si>
    <t>Nagyváradi u.</t>
  </si>
  <si>
    <t xml:space="preserve">         SZ-8-1</t>
  </si>
  <si>
    <t xml:space="preserve">         SZ-7-0</t>
  </si>
  <si>
    <t>Római sánc u.</t>
  </si>
  <si>
    <t xml:space="preserve">         SZ-14-0</t>
  </si>
  <si>
    <t>Ábrányi</t>
  </si>
  <si>
    <t xml:space="preserve">         SZ-18-0</t>
  </si>
  <si>
    <t>Gyík u.</t>
  </si>
  <si>
    <t xml:space="preserve">         SZ-19-0</t>
  </si>
  <si>
    <t>Orgona</t>
  </si>
  <si>
    <t xml:space="preserve">         SZ-29-0 </t>
  </si>
  <si>
    <t>Fecske, kakkuk</t>
  </si>
  <si>
    <t>Kakkuk u.</t>
  </si>
  <si>
    <t xml:space="preserve">         SZ-29-1</t>
  </si>
  <si>
    <t xml:space="preserve">         SZ-29-2</t>
  </si>
  <si>
    <t>Meggyvágó u.</t>
  </si>
  <si>
    <t xml:space="preserve">         SZ-29-3</t>
  </si>
  <si>
    <t>Csősz u.</t>
  </si>
  <si>
    <t xml:space="preserve">         SZ-29-4</t>
  </si>
  <si>
    <t xml:space="preserve">         SZ-25-0 </t>
  </si>
  <si>
    <t>Ady Endre</t>
  </si>
  <si>
    <t xml:space="preserve">          SZ-25-0 </t>
  </si>
  <si>
    <t xml:space="preserve">         SZ-26-0</t>
  </si>
  <si>
    <t>Fűzfa</t>
  </si>
  <si>
    <t>Boróka u.</t>
  </si>
  <si>
    <t xml:space="preserve">         SZ-26-1 </t>
  </si>
  <si>
    <t>Gesztenye u.</t>
  </si>
  <si>
    <t xml:space="preserve">         SZ-26-2 </t>
  </si>
  <si>
    <t xml:space="preserve">         SZ-26-3 </t>
  </si>
  <si>
    <t xml:space="preserve">         SZ-27-0 </t>
  </si>
  <si>
    <t xml:space="preserve">Kökény </t>
  </si>
  <si>
    <t xml:space="preserve">         SZ-27-0</t>
  </si>
  <si>
    <t>Pismány</t>
  </si>
  <si>
    <t>Napossétány</t>
  </si>
  <si>
    <t xml:space="preserve">         SZ-27-1</t>
  </si>
  <si>
    <t>Toboz u.</t>
  </si>
  <si>
    <t xml:space="preserve">         SZ-27-2</t>
  </si>
  <si>
    <t>Gyepes</t>
  </si>
  <si>
    <t xml:space="preserve">         SZ-34-0</t>
  </si>
  <si>
    <t>Berkenye u.</t>
  </si>
  <si>
    <t xml:space="preserve">         SZ-33-0 </t>
  </si>
  <si>
    <t>Áfonya Berkenye</t>
  </si>
  <si>
    <t xml:space="preserve">         SZ-33-0</t>
  </si>
  <si>
    <t xml:space="preserve"> Berkenye</t>
  </si>
  <si>
    <t xml:space="preserve">         SZ-33-1</t>
  </si>
  <si>
    <t>Hóbogyó u.</t>
  </si>
  <si>
    <t xml:space="preserve">         SZ-33-1-1</t>
  </si>
  <si>
    <t>Fagyal köz</t>
  </si>
  <si>
    <t xml:space="preserve">         SZ-33-2</t>
  </si>
  <si>
    <t xml:space="preserve">         SZ-33-3</t>
  </si>
  <si>
    <t>Meredek u.</t>
  </si>
  <si>
    <t xml:space="preserve">         SZ-33-4</t>
  </si>
  <si>
    <t>Borbolya</t>
  </si>
  <si>
    <t xml:space="preserve">         SZ-33-5</t>
  </si>
  <si>
    <t>Magas u.</t>
  </si>
  <si>
    <t xml:space="preserve">         SZ-33-6</t>
  </si>
  <si>
    <t>SZilfa u.</t>
  </si>
  <si>
    <t xml:space="preserve">         SZ-33-7 </t>
  </si>
  <si>
    <t xml:space="preserve">         SZ-33-8 </t>
  </si>
  <si>
    <t xml:space="preserve">         SZ-33-8-1 </t>
  </si>
  <si>
    <t xml:space="preserve">         SZ-33-8-2 </t>
  </si>
  <si>
    <t xml:space="preserve">         SZ-33-9</t>
  </si>
  <si>
    <t>Gólya köz</t>
  </si>
  <si>
    <t xml:space="preserve">         SZNY-32-4</t>
  </si>
  <si>
    <t>Túzok, Egres</t>
  </si>
  <si>
    <t xml:space="preserve">         SZNY-32-3</t>
  </si>
  <si>
    <t xml:space="preserve">         SZNY-20-1</t>
  </si>
  <si>
    <t xml:space="preserve">         SZNY-21-1 </t>
  </si>
  <si>
    <t xml:space="preserve">         SZNY-37-1-2 </t>
  </si>
  <si>
    <t xml:space="preserve">         SZNY-11-1 </t>
  </si>
  <si>
    <t>József Attila u</t>
  </si>
  <si>
    <t xml:space="preserve">         SZNY-37-2 </t>
  </si>
  <si>
    <t xml:space="preserve">Kamilla u., Kankalin u. </t>
  </si>
  <si>
    <t xml:space="preserve">         SZNY-37-2</t>
  </si>
  <si>
    <t>Kankalin u., Kamilla u.</t>
  </si>
  <si>
    <t xml:space="preserve">         SZNY-37-3-3 </t>
  </si>
  <si>
    <t xml:space="preserve">         SZNY-4-1</t>
  </si>
  <si>
    <t xml:space="preserve">         SZNY-5-1</t>
  </si>
  <si>
    <t>Petőfi S. u.</t>
  </si>
  <si>
    <t xml:space="preserve">         SZNY-10-0</t>
  </si>
  <si>
    <t>Zúzmara</t>
  </si>
  <si>
    <t xml:space="preserve">         SZNY-12-0</t>
  </si>
  <si>
    <t>Hold u.</t>
  </si>
  <si>
    <t xml:space="preserve">         SZNY-18-1</t>
  </si>
  <si>
    <t xml:space="preserve">         SZNY-25-1</t>
  </si>
  <si>
    <t xml:space="preserve">         SZNY-25-2</t>
  </si>
  <si>
    <t xml:space="preserve">         SZNY-26-4</t>
  </si>
  <si>
    <t xml:space="preserve">         SZNY-27-1 </t>
  </si>
  <si>
    <t xml:space="preserve">         SZNY-33-6-1</t>
  </si>
  <si>
    <t>Szeles u.</t>
  </si>
  <si>
    <t xml:space="preserve">         SZNY-33-8-1 </t>
  </si>
  <si>
    <t>Hátra van (fm)</t>
  </si>
  <si>
    <t>Mohagép</t>
  </si>
  <si>
    <t>Penta</t>
  </si>
  <si>
    <t>Poligon</t>
  </si>
  <si>
    <t>Napi előrehaladás (fm)</t>
  </si>
  <si>
    <t>Eni Hungária</t>
  </si>
  <si>
    <t>Domonics</t>
  </si>
  <si>
    <t>SZny-35-6</t>
  </si>
  <si>
    <t>Szny-35-5</t>
  </si>
  <si>
    <t>Szny-27-2</t>
  </si>
  <si>
    <t>Viola u.</t>
  </si>
  <si>
    <t>Berek u.</t>
  </si>
  <si>
    <t>HBCS</t>
  </si>
  <si>
    <t>Bazaltech</t>
  </si>
  <si>
    <t xml:space="preserve">HBCS, útépítés </t>
  </si>
  <si>
    <t>Széles út</t>
  </si>
  <si>
    <t>útépítés</t>
  </si>
  <si>
    <t>Penta Kft.</t>
  </si>
  <si>
    <t>Útépítés</t>
  </si>
  <si>
    <r>
      <t xml:space="preserve">Szentendrei szennyvíz-agglomerációhoz tartozó települések csatornahálózatának bővítés "A" rész (KEOP-1.2.0/B-10-2010-0061)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Szentendre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Tény. előrehaladás 2015.12.10           </t>
    </r>
  </si>
  <si>
    <t xml:space="preserve">útépítés </t>
  </si>
  <si>
    <t>HBCS építés</t>
  </si>
  <si>
    <t>Asconcerb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</si>
</sst>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"/>
  <sheetViews>
    <sheetView tabSelected="1" topLeftCell="A13" workbookViewId="0">
      <selection activeCell="J19" sqref="J19"/>
    </sheetView>
  </sheetViews>
  <sheetFormatPr defaultRowHeight="15" x14ac:dyDescent="0.25"/>
  <cols>
    <col min="1" max="1" width="20.28515625" customWidth="1"/>
    <col min="2" max="2" width="20.42578125" customWidth="1"/>
    <col min="3" max="6" width="11" customWidth="1"/>
    <col min="7" max="7" width="11.5703125" customWidth="1"/>
    <col min="8" max="8" width="14.7109375" customWidth="1"/>
    <col min="9" max="9" width="13.5703125" customWidth="1"/>
  </cols>
  <sheetData>
    <row r="1" spans="1:9" ht="81.75" customHeight="1" thickBot="1" x14ac:dyDescent="0.3">
      <c r="A1" s="34" t="s">
        <v>177</v>
      </c>
      <c r="B1" s="35"/>
      <c r="C1" s="35"/>
      <c r="D1" s="35"/>
      <c r="E1" s="35"/>
      <c r="F1" s="35"/>
      <c r="G1" s="36"/>
      <c r="H1" s="25"/>
    </row>
    <row r="2" spans="1:9" ht="44.25" customHeight="1" thickBot="1" x14ac:dyDescent="0.3">
      <c r="A2" s="8" t="s">
        <v>0</v>
      </c>
      <c r="B2" s="9" t="s">
        <v>1</v>
      </c>
      <c r="C2" s="10" t="s">
        <v>5</v>
      </c>
      <c r="D2" s="10" t="s">
        <v>4</v>
      </c>
      <c r="E2" s="14" t="s">
        <v>162</v>
      </c>
      <c r="F2" s="14" t="s">
        <v>158</v>
      </c>
      <c r="G2" s="11" t="s">
        <v>2</v>
      </c>
      <c r="H2" s="26"/>
    </row>
    <row r="3" spans="1:9" x14ac:dyDescent="0.25">
      <c r="A3" s="17" t="s">
        <v>9</v>
      </c>
      <c r="B3" s="17" t="s">
        <v>10</v>
      </c>
      <c r="C3" s="17">
        <v>243</v>
      </c>
      <c r="D3" s="21">
        <v>243</v>
      </c>
      <c r="E3" s="22"/>
      <c r="F3" s="22">
        <f>C3-D3</f>
        <v>0</v>
      </c>
      <c r="G3" s="7" t="s">
        <v>11</v>
      </c>
      <c r="H3" s="27"/>
    </row>
    <row r="4" spans="1:9" x14ac:dyDescent="0.25">
      <c r="A4" s="18" t="s">
        <v>12</v>
      </c>
      <c r="B4" s="18" t="s">
        <v>13</v>
      </c>
      <c r="C4" s="18">
        <v>89.5</v>
      </c>
      <c r="D4" s="21">
        <v>89.5</v>
      </c>
      <c r="E4" s="22"/>
      <c r="F4" s="22">
        <f t="shared" ref="F4:F67" si="0">C4-D4</f>
        <v>0</v>
      </c>
      <c r="G4" s="7" t="s">
        <v>11</v>
      </c>
      <c r="H4" s="27"/>
    </row>
    <row r="5" spans="1:9" x14ac:dyDescent="0.25">
      <c r="A5" s="18" t="s">
        <v>14</v>
      </c>
      <c r="B5" s="18" t="s">
        <v>15</v>
      </c>
      <c r="C5" s="18">
        <v>183</v>
      </c>
      <c r="D5" s="21">
        <v>183</v>
      </c>
      <c r="E5" s="22"/>
      <c r="F5" s="22">
        <f t="shared" si="0"/>
        <v>0</v>
      </c>
      <c r="G5" s="7" t="s">
        <v>11</v>
      </c>
      <c r="H5" s="27"/>
    </row>
    <row r="6" spans="1:9" x14ac:dyDescent="0.25">
      <c r="A6" s="18" t="s">
        <v>16</v>
      </c>
      <c r="B6" s="18" t="s">
        <v>17</v>
      </c>
      <c r="C6" s="18">
        <v>132</v>
      </c>
      <c r="D6" s="21">
        <v>132</v>
      </c>
      <c r="E6" s="22"/>
      <c r="F6" s="22">
        <f t="shared" si="0"/>
        <v>0</v>
      </c>
      <c r="G6" s="7" t="s">
        <v>11</v>
      </c>
      <c r="H6" s="27"/>
    </row>
    <row r="7" spans="1:9" x14ac:dyDescent="0.25">
      <c r="A7" s="18" t="s">
        <v>18</v>
      </c>
      <c r="B7" s="18" t="s">
        <v>19</v>
      </c>
      <c r="C7" s="18">
        <v>66</v>
      </c>
      <c r="D7" s="21">
        <v>66</v>
      </c>
      <c r="E7" s="22"/>
      <c r="F7" s="22">
        <f t="shared" si="0"/>
        <v>0</v>
      </c>
      <c r="G7" s="7" t="s">
        <v>11</v>
      </c>
      <c r="H7" s="27"/>
    </row>
    <row r="8" spans="1:9" x14ac:dyDescent="0.25">
      <c r="A8" s="18" t="s">
        <v>20</v>
      </c>
      <c r="B8" s="18" t="s">
        <v>21</v>
      </c>
      <c r="C8" s="18">
        <v>589</v>
      </c>
      <c r="D8" s="21">
        <v>589</v>
      </c>
      <c r="E8" s="22"/>
      <c r="F8" s="22">
        <f t="shared" si="0"/>
        <v>0</v>
      </c>
      <c r="G8" s="7" t="s">
        <v>11</v>
      </c>
      <c r="H8" s="27" t="s">
        <v>159</v>
      </c>
      <c r="I8" t="s">
        <v>172</v>
      </c>
    </row>
    <row r="9" spans="1:9" x14ac:dyDescent="0.25">
      <c r="A9" s="18" t="s">
        <v>22</v>
      </c>
      <c r="B9" s="18" t="s">
        <v>23</v>
      </c>
      <c r="C9" s="18">
        <v>312.5</v>
      </c>
      <c r="D9" s="21">
        <v>312.5</v>
      </c>
      <c r="E9" s="22"/>
      <c r="F9" s="22">
        <f t="shared" si="0"/>
        <v>0</v>
      </c>
      <c r="G9" s="7" t="s">
        <v>11</v>
      </c>
      <c r="H9" s="27"/>
    </row>
    <row r="10" spans="1:9" x14ac:dyDescent="0.25">
      <c r="A10" s="18" t="s">
        <v>24</v>
      </c>
      <c r="B10" s="18" t="s">
        <v>25</v>
      </c>
      <c r="C10" s="18">
        <v>659.5</v>
      </c>
      <c r="D10" s="21">
        <v>659.5</v>
      </c>
      <c r="E10" s="22"/>
      <c r="F10" s="22">
        <f t="shared" si="0"/>
        <v>0</v>
      </c>
      <c r="G10" s="7" t="s">
        <v>11</v>
      </c>
      <c r="H10" s="27"/>
    </row>
    <row r="11" spans="1:9" x14ac:dyDescent="0.25">
      <c r="A11" s="18" t="s">
        <v>26</v>
      </c>
      <c r="B11" s="18" t="s">
        <v>27</v>
      </c>
      <c r="C11" s="18">
        <v>120.5</v>
      </c>
      <c r="D11" s="21">
        <v>120.5</v>
      </c>
      <c r="E11" s="22"/>
      <c r="F11" s="22">
        <f t="shared" si="0"/>
        <v>0</v>
      </c>
      <c r="G11" s="7" t="s">
        <v>11</v>
      </c>
      <c r="H11" s="27"/>
    </row>
    <row r="12" spans="1:9" x14ac:dyDescent="0.25">
      <c r="A12" s="18" t="s">
        <v>28</v>
      </c>
      <c r="B12" s="18" t="s">
        <v>29</v>
      </c>
      <c r="C12" s="18">
        <v>354.5</v>
      </c>
      <c r="D12" s="21">
        <v>354.5</v>
      </c>
      <c r="E12" s="22"/>
      <c r="F12" s="22">
        <f t="shared" si="0"/>
        <v>0</v>
      </c>
      <c r="G12" s="7" t="s">
        <v>11</v>
      </c>
      <c r="H12" s="27"/>
    </row>
    <row r="13" spans="1:9" x14ac:dyDescent="0.25">
      <c r="A13" s="18" t="s">
        <v>30</v>
      </c>
      <c r="B13" s="18" t="s">
        <v>31</v>
      </c>
      <c r="C13" s="18">
        <v>66</v>
      </c>
      <c r="D13" s="21">
        <v>66</v>
      </c>
      <c r="E13" s="22"/>
      <c r="F13" s="22">
        <f t="shared" si="0"/>
        <v>0</v>
      </c>
      <c r="G13" s="7" t="s">
        <v>11</v>
      </c>
      <c r="H13" s="27"/>
    </row>
    <row r="14" spans="1:9" x14ac:dyDescent="0.25">
      <c r="A14" s="18" t="s">
        <v>32</v>
      </c>
      <c r="B14" s="18" t="s">
        <v>31</v>
      </c>
      <c r="C14" s="18">
        <v>49.5</v>
      </c>
      <c r="D14" s="21">
        <v>49.5</v>
      </c>
      <c r="E14" s="22"/>
      <c r="F14" s="22">
        <f t="shared" si="0"/>
        <v>0</v>
      </c>
      <c r="G14" s="7" t="s">
        <v>11</v>
      </c>
      <c r="H14" s="27"/>
    </row>
    <row r="15" spans="1:9" x14ac:dyDescent="0.25">
      <c r="A15" s="18" t="s">
        <v>33</v>
      </c>
      <c r="B15" s="18" t="s">
        <v>34</v>
      </c>
      <c r="C15" s="18">
        <v>165.5</v>
      </c>
      <c r="D15" s="21">
        <v>165.5</v>
      </c>
      <c r="E15" s="22"/>
      <c r="F15" s="22">
        <f t="shared" si="0"/>
        <v>0</v>
      </c>
      <c r="G15" s="7" t="s">
        <v>11</v>
      </c>
      <c r="H15" s="27"/>
    </row>
    <row r="16" spans="1:9" x14ac:dyDescent="0.25">
      <c r="A16" s="18" t="s">
        <v>35</v>
      </c>
      <c r="B16" s="18" t="s">
        <v>36</v>
      </c>
      <c r="C16" s="18">
        <v>85.5</v>
      </c>
      <c r="D16" s="21">
        <v>85.5</v>
      </c>
      <c r="E16" s="22"/>
      <c r="F16" s="22">
        <f t="shared" si="0"/>
        <v>0</v>
      </c>
      <c r="G16" s="7" t="s">
        <v>11</v>
      </c>
      <c r="H16" s="27"/>
    </row>
    <row r="17" spans="1:9" x14ac:dyDescent="0.25">
      <c r="A17" s="18" t="s">
        <v>37</v>
      </c>
      <c r="B17" s="18" t="s">
        <v>38</v>
      </c>
      <c r="C17" s="18">
        <v>67.5</v>
      </c>
      <c r="D17" s="21">
        <v>67.5</v>
      </c>
      <c r="E17" s="22"/>
      <c r="F17" s="22">
        <f t="shared" si="0"/>
        <v>0</v>
      </c>
      <c r="G17" s="7" t="s">
        <v>11</v>
      </c>
      <c r="H17" s="27"/>
    </row>
    <row r="18" spans="1:9" x14ac:dyDescent="0.25">
      <c r="A18" s="18" t="s">
        <v>39</v>
      </c>
      <c r="B18" s="18" t="s">
        <v>40</v>
      </c>
      <c r="C18" s="18">
        <v>116</v>
      </c>
      <c r="D18" s="21">
        <v>116</v>
      </c>
      <c r="E18" s="22"/>
      <c r="F18" s="22">
        <f t="shared" si="0"/>
        <v>0</v>
      </c>
      <c r="G18" s="7" t="s">
        <v>11</v>
      </c>
      <c r="H18" s="27"/>
    </row>
    <row r="19" spans="1:9" x14ac:dyDescent="0.25">
      <c r="A19" s="19" t="s">
        <v>41</v>
      </c>
      <c r="B19" s="18" t="s">
        <v>42</v>
      </c>
      <c r="C19" s="18">
        <v>70.5</v>
      </c>
      <c r="D19" s="21">
        <v>70.5</v>
      </c>
      <c r="E19" s="22"/>
      <c r="F19" s="22">
        <f t="shared" si="0"/>
        <v>0</v>
      </c>
      <c r="G19" s="7" t="s">
        <v>11</v>
      </c>
      <c r="H19" s="27"/>
    </row>
    <row r="20" spans="1:9" x14ac:dyDescent="0.25">
      <c r="A20" s="19" t="s">
        <v>43</v>
      </c>
      <c r="B20" s="18" t="s">
        <v>44</v>
      </c>
      <c r="C20" s="18">
        <v>39</v>
      </c>
      <c r="D20" s="21">
        <v>39</v>
      </c>
      <c r="E20" s="22"/>
      <c r="F20" s="22">
        <f t="shared" si="0"/>
        <v>0</v>
      </c>
      <c r="G20" s="7" t="s">
        <v>11</v>
      </c>
      <c r="H20" s="27"/>
    </row>
    <row r="21" spans="1:9" x14ac:dyDescent="0.25">
      <c r="A21" s="19" t="s">
        <v>45</v>
      </c>
      <c r="B21" s="18" t="s">
        <v>46</v>
      </c>
      <c r="C21" s="18">
        <v>627.5</v>
      </c>
      <c r="D21" s="21">
        <v>627.5</v>
      </c>
      <c r="E21" s="22"/>
      <c r="F21" s="22">
        <f t="shared" si="0"/>
        <v>0</v>
      </c>
      <c r="G21" s="7" t="s">
        <v>11</v>
      </c>
      <c r="H21" s="27" t="s">
        <v>173</v>
      </c>
      <c r="I21" t="s">
        <v>174</v>
      </c>
    </row>
    <row r="22" spans="1:9" x14ac:dyDescent="0.25">
      <c r="A22" s="19" t="s">
        <v>47</v>
      </c>
      <c r="B22" s="18" t="s">
        <v>48</v>
      </c>
      <c r="C22" s="18">
        <v>241</v>
      </c>
      <c r="D22" s="21">
        <v>241</v>
      </c>
      <c r="E22" s="22"/>
      <c r="F22" s="22">
        <f t="shared" si="0"/>
        <v>0</v>
      </c>
      <c r="G22" s="7" t="s">
        <v>11</v>
      </c>
      <c r="H22" s="27"/>
    </row>
    <row r="23" spans="1:9" x14ac:dyDescent="0.25">
      <c r="A23" s="19" t="s">
        <v>49</v>
      </c>
      <c r="B23" s="18" t="s">
        <v>48</v>
      </c>
      <c r="C23" s="18">
        <v>47.5</v>
      </c>
      <c r="D23" s="21">
        <v>47.5</v>
      </c>
      <c r="E23" s="22"/>
      <c r="F23" s="22">
        <f t="shared" si="0"/>
        <v>0</v>
      </c>
      <c r="G23" s="7" t="s">
        <v>11</v>
      </c>
      <c r="H23" s="27"/>
    </row>
    <row r="24" spans="1:9" x14ac:dyDescent="0.25">
      <c r="A24" s="19" t="s">
        <v>50</v>
      </c>
      <c r="B24" s="18" t="s">
        <v>51</v>
      </c>
      <c r="C24" s="18">
        <v>125</v>
      </c>
      <c r="D24" s="21">
        <v>125</v>
      </c>
      <c r="E24" s="22"/>
      <c r="F24" s="22">
        <f t="shared" si="0"/>
        <v>0</v>
      </c>
      <c r="G24" s="7" t="s">
        <v>11</v>
      </c>
      <c r="H24" s="27" t="s">
        <v>160</v>
      </c>
      <c r="I24" t="s">
        <v>174</v>
      </c>
    </row>
    <row r="25" spans="1:9" x14ac:dyDescent="0.25">
      <c r="A25" s="19" t="s">
        <v>52</v>
      </c>
      <c r="B25" s="18" t="s">
        <v>53</v>
      </c>
      <c r="C25" s="18">
        <v>148</v>
      </c>
      <c r="D25" s="21">
        <v>148</v>
      </c>
      <c r="E25" s="22"/>
      <c r="F25" s="22">
        <f t="shared" si="0"/>
        <v>0</v>
      </c>
      <c r="G25" s="7" t="s">
        <v>11</v>
      </c>
      <c r="H25" s="27"/>
    </row>
    <row r="26" spans="1:9" x14ac:dyDescent="0.25">
      <c r="A26" s="19" t="s">
        <v>54</v>
      </c>
      <c r="B26" s="18" t="s">
        <v>55</v>
      </c>
      <c r="C26" s="18">
        <v>134.5</v>
      </c>
      <c r="D26" s="21">
        <v>134.5</v>
      </c>
      <c r="E26" s="22"/>
      <c r="F26" s="22">
        <f t="shared" si="0"/>
        <v>0</v>
      </c>
      <c r="G26" s="7" t="s">
        <v>11</v>
      </c>
      <c r="H26" s="27"/>
    </row>
    <row r="27" spans="1:9" x14ac:dyDescent="0.25">
      <c r="A27" s="19" t="s">
        <v>56</v>
      </c>
      <c r="B27" s="18" t="s">
        <v>57</v>
      </c>
      <c r="C27" s="18">
        <v>347</v>
      </c>
      <c r="D27" s="21">
        <v>347</v>
      </c>
      <c r="E27" s="22"/>
      <c r="F27" s="22">
        <f t="shared" si="0"/>
        <v>0</v>
      </c>
      <c r="G27" s="7" t="s">
        <v>11</v>
      </c>
      <c r="H27" s="27" t="s">
        <v>161</v>
      </c>
      <c r="I27" t="s">
        <v>172</v>
      </c>
    </row>
    <row r="28" spans="1:9" x14ac:dyDescent="0.25">
      <c r="A28" s="19" t="s">
        <v>58</v>
      </c>
      <c r="B28" s="18" t="s">
        <v>59</v>
      </c>
      <c r="C28" s="18">
        <v>43.5</v>
      </c>
      <c r="D28" s="21">
        <v>43.5</v>
      </c>
      <c r="E28" s="22"/>
      <c r="F28" s="22">
        <f t="shared" si="0"/>
        <v>0</v>
      </c>
      <c r="G28" s="7" t="s">
        <v>11</v>
      </c>
      <c r="H28" s="27"/>
    </row>
    <row r="29" spans="1:9" x14ac:dyDescent="0.25">
      <c r="A29" s="19" t="s">
        <v>60</v>
      </c>
      <c r="B29" s="18" t="s">
        <v>57</v>
      </c>
      <c r="C29" s="18">
        <v>116</v>
      </c>
      <c r="D29" s="21">
        <v>116</v>
      </c>
      <c r="E29" s="22"/>
      <c r="F29" s="22">
        <f t="shared" si="0"/>
        <v>0</v>
      </c>
      <c r="G29" s="7" t="s">
        <v>11</v>
      </c>
      <c r="H29" s="27" t="s">
        <v>163</v>
      </c>
      <c r="I29" t="s">
        <v>172</v>
      </c>
    </row>
    <row r="30" spans="1:9" x14ac:dyDescent="0.25">
      <c r="A30" s="19" t="s">
        <v>61</v>
      </c>
      <c r="B30" s="18" t="s">
        <v>62</v>
      </c>
      <c r="C30" s="18">
        <v>55.5</v>
      </c>
      <c r="D30" s="21">
        <v>55.5</v>
      </c>
      <c r="E30" s="22"/>
      <c r="F30" s="22">
        <f t="shared" si="0"/>
        <v>0</v>
      </c>
      <c r="G30" s="7" t="s">
        <v>63</v>
      </c>
      <c r="H30" s="27"/>
    </row>
    <row r="31" spans="1:9" x14ac:dyDescent="0.25">
      <c r="A31" s="19" t="s">
        <v>64</v>
      </c>
      <c r="B31" s="18" t="s">
        <v>65</v>
      </c>
      <c r="C31" s="18">
        <v>79</v>
      </c>
      <c r="D31" s="21">
        <v>79</v>
      </c>
      <c r="E31" s="22"/>
      <c r="F31" s="22">
        <f t="shared" si="0"/>
        <v>0</v>
      </c>
      <c r="G31" s="7" t="s">
        <v>63</v>
      </c>
      <c r="H31" s="27"/>
    </row>
    <row r="32" spans="1:9" x14ac:dyDescent="0.25">
      <c r="A32" s="19" t="s">
        <v>66</v>
      </c>
      <c r="B32" s="18" t="s">
        <v>67</v>
      </c>
      <c r="C32" s="18">
        <v>170</v>
      </c>
      <c r="D32" s="21">
        <v>170</v>
      </c>
      <c r="E32" s="22"/>
      <c r="F32" s="22">
        <f t="shared" si="0"/>
        <v>0</v>
      </c>
      <c r="G32" s="7" t="s">
        <v>63</v>
      </c>
      <c r="H32" s="27"/>
    </row>
    <row r="33" spans="1:9" x14ac:dyDescent="0.25">
      <c r="A33" s="19" t="s">
        <v>68</v>
      </c>
      <c r="B33" s="18" t="s">
        <v>67</v>
      </c>
      <c r="C33" s="18">
        <v>30</v>
      </c>
      <c r="D33" s="21">
        <v>30</v>
      </c>
      <c r="E33" s="22"/>
      <c r="F33" s="22">
        <f t="shared" si="0"/>
        <v>0</v>
      </c>
      <c r="G33" s="7" t="s">
        <v>63</v>
      </c>
      <c r="H33" s="27"/>
    </row>
    <row r="34" spans="1:9" x14ac:dyDescent="0.25">
      <c r="A34" s="19" t="s">
        <v>69</v>
      </c>
      <c r="B34" s="18" t="s">
        <v>70</v>
      </c>
      <c r="C34" s="18">
        <v>144.5</v>
      </c>
      <c r="D34" s="21">
        <v>144.5</v>
      </c>
      <c r="E34" s="22"/>
      <c r="F34" s="22">
        <f t="shared" si="0"/>
        <v>0</v>
      </c>
      <c r="G34" s="7" t="s">
        <v>63</v>
      </c>
      <c r="H34" s="27"/>
    </row>
    <row r="35" spans="1:9" x14ac:dyDescent="0.25">
      <c r="A35" s="19" t="s">
        <v>71</v>
      </c>
      <c r="B35" s="18" t="s">
        <v>72</v>
      </c>
      <c r="C35" s="18">
        <v>51</v>
      </c>
      <c r="D35" s="21">
        <v>51</v>
      </c>
      <c r="E35" s="22"/>
      <c r="F35" s="22">
        <f t="shared" si="0"/>
        <v>0</v>
      </c>
      <c r="G35" s="7" t="s">
        <v>63</v>
      </c>
      <c r="H35" s="27"/>
    </row>
    <row r="36" spans="1:9" x14ac:dyDescent="0.25">
      <c r="A36" s="19" t="s">
        <v>73</v>
      </c>
      <c r="B36" s="18" t="s">
        <v>74</v>
      </c>
      <c r="C36" s="18">
        <v>45</v>
      </c>
      <c r="D36" s="21">
        <v>45</v>
      </c>
      <c r="E36" s="22"/>
      <c r="F36" s="22">
        <f t="shared" si="0"/>
        <v>0</v>
      </c>
      <c r="G36" s="7" t="s">
        <v>63</v>
      </c>
      <c r="H36" s="27"/>
    </row>
    <row r="37" spans="1:9" x14ac:dyDescent="0.25">
      <c r="A37" s="19" t="s">
        <v>75</v>
      </c>
      <c r="B37" s="18" t="s">
        <v>76</v>
      </c>
      <c r="C37" s="18">
        <v>79</v>
      </c>
      <c r="D37" s="21">
        <v>79</v>
      </c>
      <c r="E37" s="22"/>
      <c r="F37" s="22">
        <f t="shared" si="0"/>
        <v>0</v>
      </c>
      <c r="G37" s="7" t="s">
        <v>63</v>
      </c>
      <c r="H37" s="27"/>
    </row>
    <row r="38" spans="1:9" x14ac:dyDescent="0.25">
      <c r="A38" s="19" t="s">
        <v>77</v>
      </c>
      <c r="B38" s="18" t="s">
        <v>78</v>
      </c>
      <c r="C38" s="18">
        <v>168</v>
      </c>
      <c r="D38" s="21">
        <v>168</v>
      </c>
      <c r="E38" s="22"/>
      <c r="F38" s="22">
        <f t="shared" si="0"/>
        <v>0</v>
      </c>
      <c r="G38" s="7" t="s">
        <v>63</v>
      </c>
      <c r="H38" s="27"/>
    </row>
    <row r="39" spans="1:9" x14ac:dyDescent="0.25">
      <c r="A39" s="19" t="s">
        <v>77</v>
      </c>
      <c r="B39" s="18" t="s">
        <v>79</v>
      </c>
      <c r="C39" s="18">
        <v>206</v>
      </c>
      <c r="D39" s="21">
        <v>206</v>
      </c>
      <c r="E39" s="22"/>
      <c r="F39" s="22">
        <f t="shared" si="0"/>
        <v>0</v>
      </c>
      <c r="G39" s="7" t="s">
        <v>63</v>
      </c>
      <c r="H39" s="27"/>
    </row>
    <row r="40" spans="1:9" x14ac:dyDescent="0.25">
      <c r="A40" s="19" t="s">
        <v>80</v>
      </c>
      <c r="B40" s="18" t="s">
        <v>6</v>
      </c>
      <c r="C40" s="18">
        <v>41</v>
      </c>
      <c r="D40" s="21">
        <v>41</v>
      </c>
      <c r="E40" s="22"/>
      <c r="F40" s="22">
        <f t="shared" si="0"/>
        <v>0</v>
      </c>
      <c r="G40" s="7" t="s">
        <v>63</v>
      </c>
      <c r="H40" s="27"/>
    </row>
    <row r="41" spans="1:9" x14ac:dyDescent="0.25">
      <c r="A41" s="19" t="s">
        <v>81</v>
      </c>
      <c r="B41" s="18" t="s">
        <v>82</v>
      </c>
      <c r="C41" s="18">
        <v>89.5</v>
      </c>
      <c r="D41" s="21">
        <v>89.5</v>
      </c>
      <c r="E41" s="22"/>
      <c r="F41" s="22">
        <f t="shared" si="0"/>
        <v>0</v>
      </c>
      <c r="G41" s="7" t="s">
        <v>63</v>
      </c>
      <c r="H41" s="27"/>
    </row>
    <row r="42" spans="1:9" x14ac:dyDescent="0.25">
      <c r="A42" s="19" t="s">
        <v>83</v>
      </c>
      <c r="B42" s="18" t="s">
        <v>84</v>
      </c>
      <c r="C42" s="18">
        <v>68.5</v>
      </c>
      <c r="D42" s="21">
        <v>68.5</v>
      </c>
      <c r="E42" s="22"/>
      <c r="F42" s="22">
        <f t="shared" si="0"/>
        <v>0</v>
      </c>
      <c r="G42" s="7" t="s">
        <v>63</v>
      </c>
      <c r="H42" s="27"/>
    </row>
    <row r="43" spans="1:9" x14ac:dyDescent="0.25">
      <c r="A43" s="19" t="s">
        <v>85</v>
      </c>
      <c r="B43" s="18" t="s">
        <v>79</v>
      </c>
      <c r="C43" s="18">
        <v>60</v>
      </c>
      <c r="D43" s="21">
        <v>60</v>
      </c>
      <c r="E43" s="22"/>
      <c r="F43" s="22">
        <f t="shared" si="0"/>
        <v>0</v>
      </c>
      <c r="G43" s="7" t="s">
        <v>63</v>
      </c>
      <c r="H43" s="27"/>
    </row>
    <row r="44" spans="1:9" ht="16.5" customHeight="1" x14ac:dyDescent="0.25">
      <c r="A44" s="19" t="s">
        <v>86</v>
      </c>
      <c r="B44" s="18" t="s">
        <v>87</v>
      </c>
      <c r="C44" s="18">
        <v>548</v>
      </c>
      <c r="D44" s="21">
        <v>548</v>
      </c>
      <c r="E44" s="22"/>
      <c r="F44" s="22">
        <f t="shared" si="0"/>
        <v>0</v>
      </c>
      <c r="G44" s="7" t="s">
        <v>63</v>
      </c>
      <c r="H44" s="27"/>
    </row>
    <row r="45" spans="1:9" x14ac:dyDescent="0.25">
      <c r="A45" s="19" t="s">
        <v>88</v>
      </c>
      <c r="B45" s="18" t="s">
        <v>87</v>
      </c>
      <c r="C45" s="18">
        <v>184</v>
      </c>
      <c r="D45" s="21">
        <v>184</v>
      </c>
      <c r="E45" s="22"/>
      <c r="F45" s="22">
        <f t="shared" si="0"/>
        <v>0</v>
      </c>
      <c r="G45" s="7" t="s">
        <v>63</v>
      </c>
      <c r="H45" s="27"/>
    </row>
    <row r="46" spans="1:9" x14ac:dyDescent="0.25">
      <c r="A46" s="19" t="s">
        <v>89</v>
      </c>
      <c r="B46" s="18" t="s">
        <v>90</v>
      </c>
      <c r="C46" s="18">
        <v>222</v>
      </c>
      <c r="D46" s="21">
        <v>222</v>
      </c>
      <c r="E46" s="22"/>
      <c r="F46" s="22">
        <f t="shared" si="0"/>
        <v>0</v>
      </c>
      <c r="G46" s="7" t="s">
        <v>63</v>
      </c>
      <c r="H46" s="27"/>
    </row>
    <row r="47" spans="1:9" x14ac:dyDescent="0.25">
      <c r="A47" s="19" t="s">
        <v>89</v>
      </c>
      <c r="B47" s="18" t="s">
        <v>91</v>
      </c>
      <c r="C47" s="18">
        <v>208.5</v>
      </c>
      <c r="D47" s="21">
        <v>208.5</v>
      </c>
      <c r="E47" s="22"/>
      <c r="F47" s="22">
        <f t="shared" si="0"/>
        <v>0</v>
      </c>
      <c r="G47" s="7" t="s">
        <v>63</v>
      </c>
      <c r="H47" s="27" t="s">
        <v>175</v>
      </c>
      <c r="I47" t="s">
        <v>176</v>
      </c>
    </row>
    <row r="48" spans="1:9" x14ac:dyDescent="0.25">
      <c r="A48" s="19" t="s">
        <v>92</v>
      </c>
      <c r="B48" s="18" t="s">
        <v>93</v>
      </c>
      <c r="C48" s="18">
        <v>65.5</v>
      </c>
      <c r="D48" s="21">
        <v>152.5</v>
      </c>
      <c r="E48" s="22"/>
      <c r="F48" s="22">
        <v>0</v>
      </c>
      <c r="G48" s="7" t="s">
        <v>63</v>
      </c>
      <c r="H48" s="27"/>
    </row>
    <row r="49" spans="1:9" x14ac:dyDescent="0.25">
      <c r="A49" s="19" t="s">
        <v>94</v>
      </c>
      <c r="B49" s="18" t="s">
        <v>93</v>
      </c>
      <c r="C49" s="18">
        <v>119</v>
      </c>
      <c r="D49" s="21">
        <v>119</v>
      </c>
      <c r="E49" s="22"/>
      <c r="F49" s="22">
        <f t="shared" si="0"/>
        <v>0</v>
      </c>
      <c r="G49" s="7" t="s">
        <v>63</v>
      </c>
      <c r="H49" s="27"/>
    </row>
    <row r="50" spans="1:9" x14ac:dyDescent="0.25">
      <c r="A50" s="19" t="s">
        <v>95</v>
      </c>
      <c r="B50" s="18" t="s">
        <v>91</v>
      </c>
      <c r="C50" s="18">
        <v>156</v>
      </c>
      <c r="D50" s="21">
        <v>156</v>
      </c>
      <c r="E50" s="22"/>
      <c r="F50" s="22">
        <f t="shared" si="0"/>
        <v>0</v>
      </c>
      <c r="G50" s="7" t="s">
        <v>63</v>
      </c>
      <c r="H50" s="27" t="s">
        <v>171</v>
      </c>
      <c r="I50" t="s">
        <v>170</v>
      </c>
    </row>
    <row r="51" spans="1:9" x14ac:dyDescent="0.25">
      <c r="A51" s="19" t="s">
        <v>96</v>
      </c>
      <c r="B51" s="18" t="s">
        <v>97</v>
      </c>
      <c r="C51" s="18">
        <v>186</v>
      </c>
      <c r="D51" s="21">
        <v>186</v>
      </c>
      <c r="E51" s="22"/>
      <c r="F51" s="22">
        <f t="shared" si="0"/>
        <v>0</v>
      </c>
      <c r="G51" s="7" t="s">
        <v>63</v>
      </c>
      <c r="H51" s="27" t="s">
        <v>164</v>
      </c>
      <c r="I51" t="s">
        <v>178</v>
      </c>
    </row>
    <row r="52" spans="1:9" x14ac:dyDescent="0.25">
      <c r="A52" s="19" t="s">
        <v>98</v>
      </c>
      <c r="B52" s="18" t="s">
        <v>99</v>
      </c>
      <c r="C52" s="18">
        <v>27.5</v>
      </c>
      <c r="D52" s="21">
        <v>27.5</v>
      </c>
      <c r="E52" s="22"/>
      <c r="F52" s="22">
        <f t="shared" si="0"/>
        <v>0</v>
      </c>
      <c r="G52" s="7" t="s">
        <v>63</v>
      </c>
      <c r="H52" s="27"/>
    </row>
    <row r="53" spans="1:9" x14ac:dyDescent="0.25">
      <c r="A53" s="19" t="s">
        <v>98</v>
      </c>
      <c r="B53" s="18" t="s">
        <v>100</v>
      </c>
      <c r="C53" s="18">
        <v>179</v>
      </c>
      <c r="D53" s="21">
        <v>179</v>
      </c>
      <c r="E53" s="22"/>
      <c r="F53" s="22">
        <f t="shared" si="0"/>
        <v>0</v>
      </c>
      <c r="G53" s="7" t="s">
        <v>63</v>
      </c>
      <c r="H53" s="27" t="s">
        <v>175</v>
      </c>
      <c r="I53" t="s">
        <v>176</v>
      </c>
    </row>
    <row r="54" spans="1:9" x14ac:dyDescent="0.25">
      <c r="A54" s="19" t="s">
        <v>101</v>
      </c>
      <c r="B54" s="18" t="s">
        <v>102</v>
      </c>
      <c r="C54" s="18">
        <v>40</v>
      </c>
      <c r="D54" s="21">
        <v>40</v>
      </c>
      <c r="E54" s="22"/>
      <c r="F54" s="22">
        <f t="shared" si="0"/>
        <v>0</v>
      </c>
      <c r="G54" s="7" t="s">
        <v>63</v>
      </c>
      <c r="H54" s="27"/>
    </row>
    <row r="55" spans="1:9" x14ac:dyDescent="0.25">
      <c r="A55" s="19" t="s">
        <v>103</v>
      </c>
      <c r="B55" s="18" t="s">
        <v>99</v>
      </c>
      <c r="C55" s="18">
        <v>72</v>
      </c>
      <c r="D55" s="21">
        <v>72</v>
      </c>
      <c r="E55" s="22"/>
      <c r="F55" s="22">
        <f t="shared" si="0"/>
        <v>0</v>
      </c>
      <c r="G55" s="7" t="s">
        <v>63</v>
      </c>
      <c r="H55" s="27"/>
    </row>
    <row r="56" spans="1:9" x14ac:dyDescent="0.25">
      <c r="A56" s="19" t="s">
        <v>103</v>
      </c>
      <c r="B56" s="18" t="s">
        <v>104</v>
      </c>
      <c r="C56" s="18">
        <v>84.5</v>
      </c>
      <c r="D56" s="21">
        <v>84.5</v>
      </c>
      <c r="E56" s="22"/>
      <c r="F56" s="22">
        <f t="shared" si="0"/>
        <v>0</v>
      </c>
      <c r="G56" s="7" t="s">
        <v>63</v>
      </c>
      <c r="H56" s="27"/>
    </row>
    <row r="57" spans="1:9" x14ac:dyDescent="0.25">
      <c r="A57" s="19" t="s">
        <v>105</v>
      </c>
      <c r="B57" s="18" t="s">
        <v>106</v>
      </c>
      <c r="C57" s="18">
        <v>267</v>
      </c>
      <c r="D57" s="21">
        <v>267</v>
      </c>
      <c r="E57" s="22"/>
      <c r="F57" s="22">
        <f t="shared" si="0"/>
        <v>0</v>
      </c>
      <c r="G57" s="7" t="s">
        <v>63</v>
      </c>
      <c r="H57" s="27"/>
    </row>
    <row r="58" spans="1:9" x14ac:dyDescent="0.25">
      <c r="A58" s="19" t="s">
        <v>107</v>
      </c>
      <c r="B58" s="18" t="s">
        <v>108</v>
      </c>
      <c r="C58" s="18">
        <v>420.5</v>
      </c>
      <c r="D58" s="21">
        <v>420.5</v>
      </c>
      <c r="E58" s="22"/>
      <c r="F58" s="22">
        <f t="shared" si="0"/>
        <v>0</v>
      </c>
      <c r="G58" s="7" t="s">
        <v>63</v>
      </c>
      <c r="H58" s="27"/>
    </row>
    <row r="59" spans="1:9" x14ac:dyDescent="0.25">
      <c r="A59" s="19" t="s">
        <v>109</v>
      </c>
      <c r="B59" s="18" t="s">
        <v>110</v>
      </c>
      <c r="C59" s="18">
        <v>333.5</v>
      </c>
      <c r="D59" s="21">
        <v>333.5</v>
      </c>
      <c r="E59" s="22"/>
      <c r="F59" s="22">
        <f t="shared" si="0"/>
        <v>0</v>
      </c>
      <c r="G59" s="7" t="s">
        <v>63</v>
      </c>
      <c r="H59" s="27" t="s">
        <v>173</v>
      </c>
      <c r="I59" t="s">
        <v>174</v>
      </c>
    </row>
    <row r="60" spans="1:9" x14ac:dyDescent="0.25">
      <c r="A60" s="19" t="s">
        <v>111</v>
      </c>
      <c r="B60" s="18" t="s">
        <v>112</v>
      </c>
      <c r="C60" s="18">
        <v>127.5</v>
      </c>
      <c r="D60" s="21">
        <v>127.5</v>
      </c>
      <c r="E60" s="22"/>
      <c r="F60" s="22">
        <f t="shared" si="0"/>
        <v>0</v>
      </c>
      <c r="G60" s="7" t="s">
        <v>63</v>
      </c>
      <c r="H60" s="27"/>
    </row>
    <row r="61" spans="1:9" x14ac:dyDescent="0.25">
      <c r="A61" s="19" t="s">
        <v>113</v>
      </c>
      <c r="B61" s="18" t="s">
        <v>114</v>
      </c>
      <c r="C61" s="18">
        <v>38</v>
      </c>
      <c r="D61" s="21">
        <v>38</v>
      </c>
      <c r="E61" s="22"/>
      <c r="F61" s="22">
        <f t="shared" si="0"/>
        <v>0</v>
      </c>
      <c r="G61" s="7" t="s">
        <v>63</v>
      </c>
      <c r="H61" s="27"/>
    </row>
    <row r="62" spans="1:9" x14ac:dyDescent="0.25">
      <c r="A62" s="19" t="s">
        <v>115</v>
      </c>
      <c r="B62" s="18" t="s">
        <v>79</v>
      </c>
      <c r="C62" s="18">
        <v>112.5</v>
      </c>
      <c r="D62" s="21">
        <v>112.5</v>
      </c>
      <c r="E62" s="29"/>
      <c r="F62" s="22">
        <f t="shared" si="0"/>
        <v>0</v>
      </c>
      <c r="G62" s="7" t="s">
        <v>63</v>
      </c>
      <c r="H62" s="27"/>
    </row>
    <row r="63" spans="1:9" x14ac:dyDescent="0.25">
      <c r="A63" s="19" t="s">
        <v>116</v>
      </c>
      <c r="B63" s="18" t="s">
        <v>117</v>
      </c>
      <c r="C63" s="18">
        <v>100.5</v>
      </c>
      <c r="D63" s="21">
        <v>100.5</v>
      </c>
      <c r="E63" s="22"/>
      <c r="F63" s="22">
        <f t="shared" si="0"/>
        <v>0</v>
      </c>
      <c r="G63" s="7" t="s">
        <v>63</v>
      </c>
      <c r="H63" s="27"/>
    </row>
    <row r="64" spans="1:9" x14ac:dyDescent="0.25">
      <c r="A64" s="19" t="s">
        <v>118</v>
      </c>
      <c r="B64" s="18" t="s">
        <v>119</v>
      </c>
      <c r="C64" s="18">
        <v>99</v>
      </c>
      <c r="D64" s="21">
        <v>99</v>
      </c>
      <c r="E64" s="22"/>
      <c r="F64" s="22">
        <f t="shared" si="0"/>
        <v>0</v>
      </c>
      <c r="G64" s="7" t="s">
        <v>63</v>
      </c>
      <c r="H64" s="27"/>
    </row>
    <row r="65" spans="1:9" x14ac:dyDescent="0.25">
      <c r="A65" s="19" t="s">
        <v>120</v>
      </c>
      <c r="B65" s="18" t="s">
        <v>121</v>
      </c>
      <c r="C65" s="18">
        <v>120.5</v>
      </c>
      <c r="D65" s="21">
        <v>120.5</v>
      </c>
      <c r="E65" s="22"/>
      <c r="F65" s="22">
        <f t="shared" si="0"/>
        <v>0</v>
      </c>
      <c r="G65" s="7" t="s">
        <v>63</v>
      </c>
      <c r="H65" s="27" t="s">
        <v>180</v>
      </c>
      <c r="I65" t="s">
        <v>174</v>
      </c>
    </row>
    <row r="66" spans="1:9" x14ac:dyDescent="0.25">
      <c r="A66" s="19" t="s">
        <v>122</v>
      </c>
      <c r="B66" s="18" t="s">
        <v>123</v>
      </c>
      <c r="C66" s="18">
        <v>114</v>
      </c>
      <c r="D66" s="21">
        <v>114</v>
      </c>
      <c r="E66" s="22"/>
      <c r="F66" s="22">
        <f t="shared" si="0"/>
        <v>0</v>
      </c>
      <c r="G66" s="7" t="s">
        <v>63</v>
      </c>
      <c r="H66" s="27"/>
    </row>
    <row r="67" spans="1:9" x14ac:dyDescent="0.25">
      <c r="A67" s="19" t="s">
        <v>124</v>
      </c>
      <c r="B67" s="18" t="s">
        <v>106</v>
      </c>
      <c r="C67" s="18">
        <v>68</v>
      </c>
      <c r="D67" s="21">
        <v>68</v>
      </c>
      <c r="E67" s="22"/>
      <c r="F67" s="22">
        <f t="shared" si="0"/>
        <v>0</v>
      </c>
      <c r="G67" s="7" t="s">
        <v>63</v>
      </c>
      <c r="H67" s="27"/>
    </row>
    <row r="68" spans="1:9" x14ac:dyDescent="0.25">
      <c r="A68" s="19" t="s">
        <v>125</v>
      </c>
      <c r="B68" s="18" t="s">
        <v>106</v>
      </c>
      <c r="C68" s="18">
        <v>226</v>
      </c>
      <c r="D68" s="21">
        <v>226</v>
      </c>
      <c r="E68" s="22"/>
      <c r="F68" s="22">
        <f t="shared" ref="F68:F94" si="1">C68-D68</f>
        <v>0</v>
      </c>
      <c r="G68" s="7" t="s">
        <v>63</v>
      </c>
      <c r="H68" s="27"/>
    </row>
    <row r="69" spans="1:9" x14ac:dyDescent="0.25">
      <c r="A69" s="19" t="s">
        <v>126</v>
      </c>
      <c r="B69" s="18" t="s">
        <v>106</v>
      </c>
      <c r="C69" s="18">
        <v>31.5</v>
      </c>
      <c r="D69" s="21">
        <v>31.5</v>
      </c>
      <c r="E69" s="22"/>
      <c r="F69" s="22">
        <f t="shared" si="1"/>
        <v>0</v>
      </c>
      <c r="G69" s="7" t="s">
        <v>63</v>
      </c>
      <c r="H69" s="27"/>
    </row>
    <row r="70" spans="1:9" x14ac:dyDescent="0.25">
      <c r="A70" s="19" t="s">
        <v>127</v>
      </c>
      <c r="B70" s="18" t="s">
        <v>106</v>
      </c>
      <c r="C70" s="18">
        <v>5.5</v>
      </c>
      <c r="D70" s="21">
        <v>5.5</v>
      </c>
      <c r="E70" s="22"/>
      <c r="F70" s="22">
        <f t="shared" si="1"/>
        <v>0</v>
      </c>
      <c r="G70" s="7" t="s">
        <v>63</v>
      </c>
      <c r="H70" s="27"/>
    </row>
    <row r="71" spans="1:9" x14ac:dyDescent="0.25">
      <c r="A71" s="19" t="s">
        <v>128</v>
      </c>
      <c r="B71" s="18" t="s">
        <v>129</v>
      </c>
      <c r="C71" s="18">
        <v>46</v>
      </c>
      <c r="D71" s="21">
        <v>46</v>
      </c>
      <c r="E71" s="22"/>
      <c r="F71" s="22">
        <f t="shared" si="1"/>
        <v>0</v>
      </c>
      <c r="G71" s="7" t="s">
        <v>63</v>
      </c>
      <c r="H71" s="27"/>
    </row>
    <row r="72" spans="1:9" x14ac:dyDescent="0.25">
      <c r="A72" s="19" t="s">
        <v>130</v>
      </c>
      <c r="B72" s="18" t="s">
        <v>131</v>
      </c>
      <c r="C72" s="18">
        <v>166</v>
      </c>
      <c r="D72" s="21">
        <v>166</v>
      </c>
      <c r="E72" s="22"/>
      <c r="F72" s="22">
        <f t="shared" si="1"/>
        <v>0</v>
      </c>
      <c r="G72" s="7" t="s">
        <v>11</v>
      </c>
      <c r="H72" s="27"/>
    </row>
    <row r="73" spans="1:9" x14ac:dyDescent="0.25">
      <c r="A73" s="19" t="s">
        <v>132</v>
      </c>
      <c r="B73" s="18" t="s">
        <v>15</v>
      </c>
      <c r="C73" s="18">
        <v>117.5</v>
      </c>
      <c r="D73" s="21">
        <v>117.5</v>
      </c>
      <c r="E73" s="22"/>
      <c r="F73" s="22">
        <f t="shared" si="1"/>
        <v>0</v>
      </c>
      <c r="G73" s="7" t="s">
        <v>11</v>
      </c>
      <c r="H73" s="27"/>
    </row>
    <row r="74" spans="1:9" x14ac:dyDescent="0.25">
      <c r="A74" s="19" t="s">
        <v>133</v>
      </c>
      <c r="B74" s="18" t="s">
        <v>42</v>
      </c>
      <c r="C74" s="18">
        <v>117</v>
      </c>
      <c r="D74" s="21">
        <v>117</v>
      </c>
      <c r="E74" s="22"/>
      <c r="F74" s="22">
        <f t="shared" si="1"/>
        <v>0</v>
      </c>
      <c r="G74" s="7" t="s">
        <v>11</v>
      </c>
      <c r="H74" s="27"/>
    </row>
    <row r="75" spans="1:9" x14ac:dyDescent="0.25">
      <c r="A75" s="19" t="s">
        <v>134</v>
      </c>
      <c r="B75" s="18" t="s">
        <v>44</v>
      </c>
      <c r="C75" s="18">
        <v>70</v>
      </c>
      <c r="D75" s="21">
        <v>70</v>
      </c>
      <c r="E75" s="22"/>
      <c r="F75" s="22">
        <f t="shared" si="1"/>
        <v>0</v>
      </c>
      <c r="G75" s="7" t="s">
        <v>11</v>
      </c>
      <c r="H75" s="27"/>
    </row>
    <row r="76" spans="1:9" x14ac:dyDescent="0.25">
      <c r="A76" s="19" t="s">
        <v>135</v>
      </c>
      <c r="B76" s="18" t="s">
        <v>27</v>
      </c>
      <c r="C76" s="18">
        <v>29</v>
      </c>
      <c r="D76" s="21">
        <v>29</v>
      </c>
      <c r="E76" s="22"/>
      <c r="F76" s="22">
        <f t="shared" si="1"/>
        <v>0</v>
      </c>
      <c r="G76" s="7" t="s">
        <v>11</v>
      </c>
      <c r="H76" s="27"/>
    </row>
    <row r="77" spans="1:9" x14ac:dyDescent="0.25">
      <c r="A77" s="19" t="s">
        <v>136</v>
      </c>
      <c r="B77" s="18" t="s">
        <v>137</v>
      </c>
      <c r="C77" s="18">
        <v>51.5</v>
      </c>
      <c r="D77" s="21">
        <v>51.5</v>
      </c>
      <c r="E77" s="22"/>
      <c r="F77" s="22">
        <f t="shared" si="1"/>
        <v>0</v>
      </c>
      <c r="G77" s="7" t="s">
        <v>11</v>
      </c>
      <c r="H77" s="27"/>
    </row>
    <row r="78" spans="1:9" x14ac:dyDescent="0.25">
      <c r="A78" s="19" t="s">
        <v>138</v>
      </c>
      <c r="B78" s="18" t="s">
        <v>139</v>
      </c>
      <c r="C78" s="18">
        <v>67</v>
      </c>
      <c r="D78" s="21">
        <v>67</v>
      </c>
      <c r="E78" s="22"/>
      <c r="F78" s="22">
        <f t="shared" si="1"/>
        <v>0</v>
      </c>
      <c r="G78" s="7" t="s">
        <v>11</v>
      </c>
      <c r="H78" s="27" t="s">
        <v>161</v>
      </c>
      <c r="I78" t="s">
        <v>178</v>
      </c>
    </row>
    <row r="79" spans="1:9" x14ac:dyDescent="0.25">
      <c r="A79" s="19" t="s">
        <v>140</v>
      </c>
      <c r="B79" s="18" t="s">
        <v>141</v>
      </c>
      <c r="C79" s="18">
        <v>76</v>
      </c>
      <c r="D79" s="21">
        <v>76</v>
      </c>
      <c r="E79" s="22"/>
      <c r="F79" s="22">
        <f t="shared" si="1"/>
        <v>0</v>
      </c>
      <c r="G79" s="7" t="s">
        <v>11</v>
      </c>
      <c r="H79" s="27"/>
    </row>
    <row r="80" spans="1:9" x14ac:dyDescent="0.25">
      <c r="A80" s="19" t="s">
        <v>142</v>
      </c>
      <c r="B80" s="18" t="s">
        <v>57</v>
      </c>
      <c r="C80" s="18">
        <v>22</v>
      </c>
      <c r="D80" s="21">
        <v>22</v>
      </c>
      <c r="E80" s="22"/>
      <c r="F80" s="22">
        <f t="shared" si="1"/>
        <v>0</v>
      </c>
      <c r="G80" s="7" t="s">
        <v>11</v>
      </c>
      <c r="H80" s="27"/>
    </row>
    <row r="81" spans="1:9" x14ac:dyDescent="0.25">
      <c r="A81" s="19" t="s">
        <v>143</v>
      </c>
      <c r="B81" s="18" t="s">
        <v>62</v>
      </c>
      <c r="C81" s="18">
        <v>31.5</v>
      </c>
      <c r="D81" s="21">
        <v>31.5</v>
      </c>
      <c r="E81" s="22"/>
      <c r="F81" s="22">
        <f t="shared" si="1"/>
        <v>0</v>
      </c>
      <c r="G81" s="7" t="s">
        <v>63</v>
      </c>
      <c r="H81" s="27"/>
    </row>
    <row r="82" spans="1:9" x14ac:dyDescent="0.25">
      <c r="A82" s="19" t="s">
        <v>144</v>
      </c>
      <c r="B82" s="18" t="s">
        <v>145</v>
      </c>
      <c r="C82" s="18">
        <v>43.5</v>
      </c>
      <c r="D82" s="21">
        <v>43.5</v>
      </c>
      <c r="E82" s="22"/>
      <c r="F82" s="22">
        <f t="shared" si="1"/>
        <v>0</v>
      </c>
      <c r="G82" s="7" t="s">
        <v>63</v>
      </c>
      <c r="H82" s="27"/>
    </row>
    <row r="83" spans="1:9" x14ac:dyDescent="0.25">
      <c r="A83" s="19" t="s">
        <v>146</v>
      </c>
      <c r="B83" s="18" t="s">
        <v>147</v>
      </c>
      <c r="C83" s="18">
        <v>89.5</v>
      </c>
      <c r="D83" s="21">
        <v>89.5</v>
      </c>
      <c r="E83" s="22"/>
      <c r="F83" s="22">
        <f t="shared" si="1"/>
        <v>0</v>
      </c>
      <c r="G83" s="7" t="s">
        <v>63</v>
      </c>
      <c r="H83" s="27"/>
    </row>
    <row r="84" spans="1:9" ht="16.5" customHeight="1" x14ac:dyDescent="0.25">
      <c r="A84" s="19" t="s">
        <v>148</v>
      </c>
      <c r="B84" s="23" t="s">
        <v>149</v>
      </c>
      <c r="C84" s="18">
        <v>35</v>
      </c>
      <c r="D84" s="21">
        <v>35</v>
      </c>
      <c r="E84" s="22"/>
      <c r="F84" s="22">
        <f t="shared" si="1"/>
        <v>0</v>
      </c>
      <c r="G84" s="7" t="s">
        <v>63</v>
      </c>
      <c r="H84" s="27"/>
    </row>
    <row r="85" spans="1:9" x14ac:dyDescent="0.25">
      <c r="A85" s="19" t="s">
        <v>150</v>
      </c>
      <c r="B85" s="23" t="s">
        <v>74</v>
      </c>
      <c r="C85" s="18">
        <v>84</v>
      </c>
      <c r="D85" s="21">
        <v>84</v>
      </c>
      <c r="E85" s="22"/>
      <c r="F85" s="22">
        <f t="shared" si="1"/>
        <v>0</v>
      </c>
      <c r="G85" s="7" t="s">
        <v>63</v>
      </c>
      <c r="H85" s="27"/>
    </row>
    <row r="86" spans="1:9" x14ac:dyDescent="0.25">
      <c r="A86" s="19" t="s">
        <v>151</v>
      </c>
      <c r="B86" s="18" t="s">
        <v>87</v>
      </c>
      <c r="C86" s="18">
        <v>36</v>
      </c>
      <c r="D86" s="21">
        <v>36</v>
      </c>
      <c r="E86" s="22"/>
      <c r="F86" s="22">
        <f t="shared" si="1"/>
        <v>0</v>
      </c>
      <c r="G86" s="7" t="s">
        <v>63</v>
      </c>
      <c r="H86" s="27"/>
    </row>
    <row r="87" spans="1:9" x14ac:dyDescent="0.25">
      <c r="A87" s="18" t="s">
        <v>152</v>
      </c>
      <c r="B87" s="18" t="s">
        <v>87</v>
      </c>
      <c r="C87" s="18">
        <v>110</v>
      </c>
      <c r="D87" s="21">
        <v>110</v>
      </c>
      <c r="E87" s="22"/>
      <c r="F87" s="22">
        <f t="shared" si="1"/>
        <v>0</v>
      </c>
      <c r="G87" s="7" t="s">
        <v>63</v>
      </c>
      <c r="H87" s="27"/>
    </row>
    <row r="88" spans="1:9" x14ac:dyDescent="0.25">
      <c r="A88" s="18" t="s">
        <v>153</v>
      </c>
      <c r="B88" s="18" t="s">
        <v>40</v>
      </c>
      <c r="C88" s="18">
        <v>47</v>
      </c>
      <c r="D88" s="21">
        <v>47</v>
      </c>
      <c r="E88" s="22"/>
      <c r="F88" s="22">
        <f t="shared" si="1"/>
        <v>0</v>
      </c>
      <c r="G88" s="7" t="s">
        <v>63</v>
      </c>
      <c r="H88" s="27" t="s">
        <v>171</v>
      </c>
      <c r="I88" t="s">
        <v>179</v>
      </c>
    </row>
    <row r="89" spans="1:9" x14ac:dyDescent="0.25">
      <c r="A89" s="18" t="s">
        <v>154</v>
      </c>
      <c r="B89" s="18" t="s">
        <v>102</v>
      </c>
      <c r="C89" s="18">
        <v>31</v>
      </c>
      <c r="D89" s="21">
        <v>31</v>
      </c>
      <c r="E89" s="22"/>
      <c r="F89" s="22">
        <f t="shared" si="1"/>
        <v>0</v>
      </c>
      <c r="G89" s="7" t="s">
        <v>63</v>
      </c>
      <c r="H89" s="27"/>
    </row>
    <row r="90" spans="1:9" x14ac:dyDescent="0.25">
      <c r="A90" s="18" t="s">
        <v>155</v>
      </c>
      <c r="B90" s="18" t="s">
        <v>156</v>
      </c>
      <c r="C90" s="18">
        <v>0</v>
      </c>
      <c r="D90" s="21">
        <v>0</v>
      </c>
      <c r="E90" s="22"/>
      <c r="F90" s="22">
        <f t="shared" si="1"/>
        <v>0</v>
      </c>
      <c r="G90" s="7" t="s">
        <v>63</v>
      </c>
      <c r="H90" s="27"/>
    </row>
    <row r="91" spans="1:9" x14ac:dyDescent="0.25">
      <c r="A91" s="30" t="s">
        <v>157</v>
      </c>
      <c r="B91" s="30" t="s">
        <v>106</v>
      </c>
      <c r="C91" s="30">
        <v>35</v>
      </c>
      <c r="D91" s="31">
        <v>35</v>
      </c>
      <c r="E91" s="32"/>
      <c r="F91" s="22">
        <f t="shared" si="1"/>
        <v>0</v>
      </c>
      <c r="G91" s="33" t="s">
        <v>63</v>
      </c>
      <c r="H91" s="27"/>
    </row>
    <row r="92" spans="1:9" x14ac:dyDescent="0.25">
      <c r="A92" s="39" t="s">
        <v>165</v>
      </c>
      <c r="B92" s="40" t="s">
        <v>168</v>
      </c>
      <c r="C92" s="40">
        <v>66.900000000000006</v>
      </c>
      <c r="D92" s="41">
        <v>66.900000000000006</v>
      </c>
      <c r="E92" s="41"/>
      <c r="F92" s="42">
        <f t="shared" si="1"/>
        <v>0</v>
      </c>
      <c r="G92" s="43"/>
      <c r="H92" s="27"/>
    </row>
    <row r="93" spans="1:9" x14ac:dyDescent="0.25">
      <c r="A93" s="39" t="s">
        <v>166</v>
      </c>
      <c r="B93" s="40" t="s">
        <v>169</v>
      </c>
      <c r="C93" s="40">
        <v>43.7</v>
      </c>
      <c r="D93" s="41">
        <v>43.7</v>
      </c>
      <c r="E93" s="41"/>
      <c r="F93" s="42">
        <f t="shared" si="1"/>
        <v>0</v>
      </c>
      <c r="G93" s="43"/>
      <c r="H93" s="27"/>
    </row>
    <row r="94" spans="1:9" ht="15.75" thickBot="1" x14ac:dyDescent="0.3">
      <c r="A94" s="44" t="s">
        <v>167</v>
      </c>
      <c r="B94" s="45" t="s">
        <v>100</v>
      </c>
      <c r="C94" s="46">
        <v>117</v>
      </c>
      <c r="D94" s="47">
        <v>117</v>
      </c>
      <c r="E94" s="48"/>
      <c r="F94" s="42">
        <f t="shared" si="1"/>
        <v>0</v>
      </c>
      <c r="G94" s="49"/>
      <c r="H94" s="27"/>
    </row>
    <row r="95" spans="1:9" ht="45.75" thickBot="1" x14ac:dyDescent="0.3">
      <c r="A95" s="16" t="s">
        <v>8</v>
      </c>
      <c r="B95" s="20"/>
      <c r="C95" s="13">
        <f>SUM(C72:C89)+C91+C92+C94</f>
        <v>1442.4</v>
      </c>
      <c r="D95" s="13">
        <f>SUM(D72:D91)+D92+D94</f>
        <v>1442.4</v>
      </c>
      <c r="E95" s="13">
        <f>SUM(E72:E94)</f>
        <v>0</v>
      </c>
      <c r="F95" s="24">
        <f>SUM(F72:F94)</f>
        <v>0</v>
      </c>
      <c r="G95" s="5"/>
      <c r="H95" s="28"/>
    </row>
    <row r="96" spans="1:9" ht="45.75" thickBot="1" x14ac:dyDescent="0.3">
      <c r="A96" s="16" t="s">
        <v>7</v>
      </c>
      <c r="B96" s="20"/>
      <c r="C96" s="13">
        <f>SUM(C3:C71)</f>
        <v>10728</v>
      </c>
      <c r="D96" s="13">
        <f>SUM(D3:D71)</f>
        <v>10815</v>
      </c>
      <c r="E96" s="13">
        <f>SUM(E3:E71)</f>
        <v>0</v>
      </c>
      <c r="F96" s="24">
        <f>SUM(F3:F71)</f>
        <v>0</v>
      </c>
      <c r="G96" s="5"/>
      <c r="H96" s="28"/>
    </row>
    <row r="97" spans="1:8" ht="45.75" thickBot="1" x14ac:dyDescent="0.3">
      <c r="A97" s="16" t="s">
        <v>3</v>
      </c>
      <c r="B97" s="37"/>
      <c r="C97" s="38">
        <v>610</v>
      </c>
      <c r="D97" s="12">
        <v>650</v>
      </c>
      <c r="E97" s="15"/>
      <c r="F97" s="15"/>
      <c r="G97" s="5"/>
      <c r="H97" s="28"/>
    </row>
    <row r="98" spans="1:8" x14ac:dyDescent="0.25">
      <c r="A98" s="3"/>
      <c r="B98" s="1"/>
      <c r="C98" s="1"/>
      <c r="D98" s="1"/>
      <c r="E98" s="1"/>
      <c r="F98" s="1"/>
    </row>
    <row r="99" spans="1:8" x14ac:dyDescent="0.25">
      <c r="A99" s="2"/>
      <c r="B99" s="1"/>
      <c r="C99" s="1"/>
      <c r="D99" s="1"/>
      <c r="E99" s="1"/>
      <c r="F99" s="1"/>
    </row>
    <row r="100" spans="1:8" x14ac:dyDescent="0.25">
      <c r="A100" s="6"/>
      <c r="B100" s="4"/>
      <c r="C100" s="4"/>
      <c r="D100" s="4"/>
      <c r="E100" s="4"/>
      <c r="F100" s="4"/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T.Előrehaladás_Szentendre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Andrea</dc:creator>
  <cp:lastModifiedBy>Csernaj Zsolt</cp:lastModifiedBy>
  <cp:lastPrinted>2015-07-28T14:30:42Z</cp:lastPrinted>
  <dcterms:created xsi:type="dcterms:W3CDTF">2014-10-17T08:20:59Z</dcterms:created>
  <dcterms:modified xsi:type="dcterms:W3CDTF">2015-12-10T06:16:50Z</dcterms:modified>
</cp:coreProperties>
</file>